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535" windowHeight="10005" tabRatio="730" firstSheet="1" activeTab="2"/>
  </bookViews>
  <sheets>
    <sheet name="記入例（施工状況報告書）" sheetId="1" r:id="rId1"/>
    <sheet name="記入例（変更申告書）" sheetId="2" r:id="rId2"/>
    <sheet name="施工状況報告書" sheetId="3" r:id="rId3"/>
    <sheet name="変更申告書" sheetId="4" r:id="rId4"/>
    <sheet name="変更履歴" sheetId="5" r:id="rId5"/>
  </sheets>
  <definedNames>
    <definedName name="_xlnm.Print_Area" localSheetId="0">'記入例（施工状況報告書）'!$A$1:$AI$67</definedName>
    <definedName name="_xlnm.Print_Area" localSheetId="1">'記入例（変更申告書）'!$B$2:$AP$37</definedName>
    <definedName name="_xlnm.Print_Area" localSheetId="2">'施工状況報告書'!$A$1:$AI$67</definedName>
    <definedName name="_xlnm.Print_Area" localSheetId="3">'変更申告書'!$B$2:$AP$37</definedName>
    <definedName name="_xlnm.Print_Area" localSheetId="4">'変更履歴'!$A$1:$J$20</definedName>
  </definedNames>
  <calcPr fullCalcOnLoad="1"/>
</workbook>
</file>

<file path=xl/sharedStrings.xml><?xml version="1.0" encoding="utf-8"?>
<sst xmlns="http://schemas.openxmlformats.org/spreadsheetml/2006/main" count="1104" uniqueCount="221">
  <si>
    <t>自主検査実施日</t>
  </si>
  <si>
    <t>確認内容</t>
  </si>
  <si>
    <t>実物の目視</t>
  </si>
  <si>
    <t>実物の計測</t>
  </si>
  <si>
    <t>施工関連図書</t>
  </si>
  <si>
    <t>一次</t>
  </si>
  <si>
    <t>二次</t>
  </si>
  <si>
    <t>適</t>
  </si>
  <si>
    <t>不適</t>
  </si>
  <si>
    <t>有</t>
  </si>
  <si>
    <t>目</t>
  </si>
  <si>
    <t>計</t>
  </si>
  <si>
    <t>写</t>
  </si>
  <si>
    <t>□</t>
  </si>
  <si>
    <t>検査項目</t>
  </si>
  <si>
    <t>躯体の
断熱性能</t>
  </si>
  <si>
    <t>方位の確認</t>
  </si>
  <si>
    <t>開口部の断熱性能</t>
  </si>
  <si>
    <t>検査方法
&lt;該当に○&gt;</t>
  </si>
  <si>
    <t>写真</t>
  </si>
  <si>
    <t>開口部の日射侵入対策</t>
  </si>
  <si>
    <t>納品書</t>
  </si>
  <si>
    <t>図書</t>
  </si>
  <si>
    <t>図</t>
  </si>
  <si>
    <t>カタログ</t>
  </si>
  <si>
    <t>付属部材の種類・設置状況</t>
  </si>
  <si>
    <t>変更履歴</t>
  </si>
  <si>
    <t>ハウスプラス住宅保証株式会社</t>
  </si>
  <si>
    <t>・新規改訂</t>
  </si>
  <si>
    <t>設備機器等の仕様</t>
  </si>
  <si>
    <t>暖房設備の仕様・性能</t>
  </si>
  <si>
    <t>冷房設備の仕様・性能</t>
  </si>
  <si>
    <t>換気設備の仕様・性能</t>
  </si>
  <si>
    <t>照明設備の仕様・制御</t>
  </si>
  <si>
    <t>太陽光発電設備の仕様・性能</t>
  </si>
  <si>
    <t>窓等の仕様・熱貫流率</t>
  </si>
  <si>
    <t>ドア等の仕様・熱貫流率</t>
  </si>
  <si>
    <t>窓等の仕様・日射熱取得率</t>
  </si>
  <si>
    <t>ドア等の仕様・日射熱取得率</t>
  </si>
  <si>
    <r>
      <t>　</t>
    </r>
    <r>
      <rPr>
        <b/>
        <sz val="8"/>
        <rFont val="Meiryo UI"/>
        <family val="3"/>
      </rPr>
      <t>図書に○の場合</t>
    </r>
    <r>
      <rPr>
        <sz val="8"/>
        <rFont val="Meiryo UI"/>
        <family val="3"/>
      </rPr>
      <t xml:space="preserve">
　確認した図書名を
　チェックまたは記入</t>
    </r>
  </si>
  <si>
    <r>
      <t>庇、軒等の状況</t>
    </r>
    <r>
      <rPr>
        <sz val="8"/>
        <rFont val="Meiryo UI"/>
        <family val="3"/>
      </rPr>
      <t>（外壁からの出、庇下端から窓下端の高さ）</t>
    </r>
  </si>
  <si>
    <t>自主検査方法
&lt;該当に○&gt;</t>
  </si>
  <si>
    <t>給湯設備の仕様・性能</t>
  </si>
  <si>
    <t>浴槽</t>
  </si>
  <si>
    <t>給湯設備配管・水栓</t>
  </si>
  <si>
    <t>※性能規定の
場合のみ記載</t>
  </si>
  <si>
    <t>設備の省エネルギー性能</t>
  </si>
  <si>
    <t>断熱性能</t>
  </si>
  <si>
    <t>カタログ</t>
  </si>
  <si>
    <t>カタログ</t>
  </si>
  <si>
    <t>カタログ</t>
  </si>
  <si>
    <t>からの変更
設計審査時</t>
  </si>
  <si>
    <t>施工状況報告書＜東京ゼロエミ住宅用＞</t>
  </si>
  <si>
    <t>検査を実施した年月日</t>
  </si>
  <si>
    <t>検査者の氏名</t>
  </si>
  <si>
    <t>集合住宅等における単位住戸の番号※</t>
  </si>
  <si>
    <t>工事を完了した住宅の名称※</t>
  </si>
  <si>
    <t>工事を完了した住宅の所在地※</t>
  </si>
  <si>
    <t>工事施工者※</t>
  </si>
  <si>
    <t>判定結果
&lt;該当に○&gt;</t>
  </si>
  <si>
    <t>断熱材の種類と厚さ
（屋根または天井）</t>
  </si>
  <si>
    <t>断熱材の種類と厚さ
（壁）</t>
  </si>
  <si>
    <t>断熱材の種類と厚さ
（外気に接する床）</t>
  </si>
  <si>
    <t>断熱材の種類と厚さ
（その他の床）</t>
  </si>
  <si>
    <t>断熱材の種類と厚さ
（外気に接する土間床）</t>
  </si>
  <si>
    <t>断熱材の種類と厚さ
（その他の土間床）</t>
  </si>
  <si>
    <t>コージェネレーションシステム
の仕様・性能</t>
  </si>
  <si>
    <t>ＨＰ住-715-1</t>
  </si>
  <si>
    <t>○○様邸新築工事</t>
  </si>
  <si>
    <t>東京都港区海岸1丁目11番1号</t>
  </si>
  <si>
    <t>施工状況報告欄＜工事施工者記入＞※</t>
  </si>
  <si>
    <t xml:space="preserve">申告日 </t>
  </si>
  <si>
    <t>変更申告者</t>
  </si>
  <si>
    <t>会社名</t>
  </si>
  <si>
    <t>所属・氏名</t>
  </si>
  <si>
    <t>ＴＥＬ：</t>
  </si>
  <si>
    <t>ＦＡＸ：</t>
  </si>
  <si>
    <t>変更内容報告欄</t>
  </si>
  <si>
    <t>添付図書</t>
  </si>
  <si>
    <t>判定</t>
  </si>
  <si>
    <t>備考</t>
  </si>
  <si>
    <t>原設計内容</t>
  </si>
  <si>
    <t>変更設計内容</t>
  </si>
  <si>
    <t>軽
微</t>
  </si>
  <si>
    <t>変
更</t>
  </si>
  <si>
    <t>［注意事項］</t>
  </si>
  <si>
    <t>総合判定欄</t>
  </si>
  <si>
    <t>判定者の署名もしくは捺印：</t>
  </si>
  <si>
    <t>３</t>
  </si>
  <si>
    <t>申込書</t>
  </si>
  <si>
    <t>1-1</t>
  </si>
  <si>
    <t>基礎１（寸法）</t>
  </si>
  <si>
    <t>部材の品質</t>
  </si>
  <si>
    <t>土台・柱等</t>
  </si>
  <si>
    <t>耐力壁</t>
  </si>
  <si>
    <t>準耐力壁等</t>
  </si>
  <si>
    <t>床組等</t>
  </si>
  <si>
    <t>屋根面</t>
  </si>
  <si>
    <t>接合部</t>
  </si>
  <si>
    <t>横架材</t>
  </si>
  <si>
    <t>自己評価書</t>
  </si>
  <si>
    <t>1-2</t>
  </si>
  <si>
    <t>損傷防止</t>
  </si>
  <si>
    <t>設計内容説明書</t>
  </si>
  <si>
    <t>1-3</t>
  </si>
  <si>
    <t>免震建築物</t>
  </si>
  <si>
    <t>維持管理等</t>
  </si>
  <si>
    <t>性能評価仕様書</t>
  </si>
  <si>
    <t>1-4</t>
  </si>
  <si>
    <t>耐風等級</t>
  </si>
  <si>
    <t>仕上表</t>
  </si>
  <si>
    <t>1-5</t>
  </si>
  <si>
    <t>積雪等級</t>
  </si>
  <si>
    <t>図面</t>
  </si>
  <si>
    <t>1-6</t>
  </si>
  <si>
    <t>地盤及び地業</t>
  </si>
  <si>
    <t>平面図</t>
  </si>
  <si>
    <t>1-7</t>
  </si>
  <si>
    <t>基礎（形式）</t>
  </si>
  <si>
    <t>基礎１（寸法・配筋等）</t>
  </si>
  <si>
    <t>立面図</t>
  </si>
  <si>
    <t>2-1</t>
  </si>
  <si>
    <t>感知警報設備</t>
  </si>
  <si>
    <t>伏図</t>
  </si>
  <si>
    <t>2-4</t>
  </si>
  <si>
    <t>避難器具</t>
  </si>
  <si>
    <t>構造図</t>
  </si>
  <si>
    <t>2-5</t>
  </si>
  <si>
    <t>開口部の耐火性能</t>
  </si>
  <si>
    <t>案内図</t>
  </si>
  <si>
    <t>2-6</t>
  </si>
  <si>
    <t>外壁・軒裏の構造</t>
  </si>
  <si>
    <t>配置図</t>
  </si>
  <si>
    <t>3-1</t>
  </si>
  <si>
    <t>セメントの種類</t>
  </si>
  <si>
    <t>水セメント比とかぶり厚</t>
  </si>
  <si>
    <t>コンクリートの品質</t>
  </si>
  <si>
    <t>外壁の軸組等</t>
  </si>
  <si>
    <t>床下換気・防湿処置</t>
  </si>
  <si>
    <t>土台の防腐・防蟻</t>
  </si>
  <si>
    <t>地盤の防蟻</t>
  </si>
  <si>
    <t>基礎の高さ</t>
  </si>
  <si>
    <t>小屋裏換気</t>
  </si>
  <si>
    <t>浴室・脱衣室の防水・防腐</t>
  </si>
  <si>
    <t>矩計図</t>
  </si>
  <si>
    <t>4-1</t>
  </si>
  <si>
    <t>専用配管</t>
  </si>
  <si>
    <t>地中埋設管</t>
  </si>
  <si>
    <t>排水管の性状</t>
  </si>
  <si>
    <t>基礎伏図</t>
  </si>
  <si>
    <t>5-1</t>
  </si>
  <si>
    <t>結露防止</t>
  </si>
  <si>
    <t>躯体の断熱性能</t>
  </si>
  <si>
    <t>断熱性能を確保する事項</t>
  </si>
  <si>
    <t>開口部の断熱性能</t>
  </si>
  <si>
    <t>開口部の日射侵入対策</t>
  </si>
  <si>
    <t>計算書</t>
  </si>
  <si>
    <t>6-1</t>
  </si>
  <si>
    <t>居室の内装及び天井裏等</t>
  </si>
  <si>
    <t>軸組計算書</t>
  </si>
  <si>
    <t>6-2</t>
  </si>
  <si>
    <t>居室の換気対策</t>
  </si>
  <si>
    <t>局所換気対策</t>
  </si>
  <si>
    <t>構造計算書</t>
  </si>
  <si>
    <t>7-1</t>
  </si>
  <si>
    <t>単純開口率</t>
  </si>
  <si>
    <t>7-2</t>
  </si>
  <si>
    <t>方位別開口比</t>
  </si>
  <si>
    <t>8-4</t>
  </si>
  <si>
    <t>外壁開口部の遮音性能</t>
  </si>
  <si>
    <t>9-1</t>
  </si>
  <si>
    <t>階段</t>
  </si>
  <si>
    <t>転落防止手すり</t>
  </si>
  <si>
    <t>10-1</t>
  </si>
  <si>
    <t>開口部の侵入防止対策</t>
  </si>
  <si>
    <t>住戸の出入口</t>
  </si>
  <si>
    <t>外部からの接近が比較的容易な開口部</t>
  </si>
  <si>
    <t>その他の開口部</t>
  </si>
  <si>
    <t>評価対象外の開口部</t>
  </si>
  <si>
    <t>１－１</t>
  </si>
  <si>
    <t>（機械換気の場合）</t>
  </si>
  <si>
    <t>６－２</t>
  </si>
  <si>
    <t>９－１</t>
  </si>
  <si>
    <t>部材の品質</t>
  </si>
  <si>
    <t>基礎（形式）</t>
  </si>
  <si>
    <t>変更項目</t>
  </si>
  <si>
    <t>⇒</t>
  </si>
  <si>
    <t>変更申告書　＜東京ゼロエミ住宅用＞</t>
  </si>
  <si>
    <t>□ 全ての項目について軽微な変更となりました。設計変更確認申請は不要です</t>
  </si>
  <si>
    <t>　受付番号</t>
  </si>
  <si>
    <t>　工事を完了した住宅の名称</t>
  </si>
  <si>
    <t>　工事を完了した住宅の所在地</t>
  </si>
  <si>
    <t>工事施工者記入欄</t>
  </si>
  <si>
    <r>
      <t>□ 上記変更内容について、</t>
    </r>
    <r>
      <rPr>
        <u val="single"/>
        <sz val="9"/>
        <rFont val="Meiryo UI"/>
        <family val="3"/>
      </rPr>
      <t>設計変更確認申請</t>
    </r>
    <r>
      <rPr>
        <sz val="9"/>
        <rFont val="Meiryo UI"/>
        <family val="3"/>
      </rPr>
      <t>を改めて行う必要があります</t>
    </r>
  </si>
  <si>
    <t>１．「変更項目」欄には、「断熱性能」または「設備の省エネルギー性能」のどちらかを記載してください。</t>
  </si>
  <si>
    <t>２．「変更内容報告欄」には、変更の内容を具体的に記載してください。</t>
  </si>
  <si>
    <t>４．変更の結果、東京ゼロエミ住宅基準に不適合となる場合があります。</t>
  </si>
  <si>
    <t>５．変更の内容により再審査等が必要と判断した場合、検査後に別途費用を請求する場合があります。</t>
  </si>
  <si>
    <t>　　　大きな変更がある場合は、事前に当社技術担当者宛にご連絡ください。</t>
  </si>
  <si>
    <t>太枠内を変更申告者（工事施工者）が記入してください</t>
  </si>
  <si>
    <t>ー</t>
  </si>
  <si>
    <t>○ー○○ー○○○○○</t>
  </si>
  <si>
    <t>○○様邸新築工事</t>
  </si>
  <si>
    <t>東京都港区海岸1丁目11番1号</t>
  </si>
  <si>
    <t>▲▲　▲▲</t>
  </si>
  <si>
    <t>××工務店</t>
  </si>
  <si>
    <t>□□ー□□□□</t>
  </si>
  <si>
    <t>□□ー□□□□</t>
  </si>
  <si>
    <t>設備の省エネルギー性能</t>
  </si>
  <si>
    <t>品番：ABCD-○○○○</t>
  </si>
  <si>
    <t>商品カタログ</t>
  </si>
  <si>
    <t>高断熱浴槽を変更。
品番：ABCD-××××</t>
  </si>
  <si>
    <t>５．変更の内容により再審査等が必要と判断した場合、検査前、または検査後に別途費用を請求する場合があります。</t>
  </si>
  <si>
    <t>※工事施工者等、申請者記載項目</t>
  </si>
  <si>
    <t>施工状況確認欄＜検査員記入＞</t>
  </si>
  <si>
    <t>検査員記入欄</t>
  </si>
  <si>
    <t>３．「変更申告書」は、１部を検査員に提出してください。</t>
  </si>
  <si>
    <t>３．「変更申告書」は、（正）の１部を検査員に提出してください。</t>
  </si>
  <si>
    <t>変更申告書および添付図書に記載の事項は、事実に相違ありません。</t>
  </si>
  <si>
    <t>ＨＰ住-715-3</t>
  </si>
  <si>
    <t>変更申告書改訂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</si>
</sst>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#,##0_ "/>
    <numFmt numFmtId="179" formatCode="#,##0.00_ "/>
    <numFmt numFmtId="180" formatCode="0.00_);[Red]\(0.00\)"/>
    <numFmt numFmtId="181" formatCode="0.000_);[Red]\(0.000\)"/>
    <numFmt numFmtId="182" formatCode="0_);[Red]\(0\)"/>
    <numFmt numFmtId="183" formatCode="[&lt;=999]000;[&lt;=99999]000\-00;000\-0000"/>
    <numFmt numFmtId="184" formatCode="0_ "/>
    <numFmt numFmtId="185" formatCode="#,##0.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_);[Red]\(#,##0.00\)"/>
    <numFmt numFmtId="190" formatCode="0.0_ "/>
    <numFmt numFmtId="191" formatCode="0.0"/>
    <numFmt numFmtId="192" formatCode="m/d"/>
    <numFmt numFmtId="193" formatCode="0.000"/>
    <numFmt numFmtId="194" formatCode="0.0000"/>
    <numFmt numFmtId="195" formatCode="0.00000"/>
    <numFmt numFmtId="196" formatCode="_ * #,##0_ ;_ * \-#,##0_ ;_ * &quot;&quot;_ ;_ @_ "/>
    <numFmt numFmtId="197" formatCode="_ * #,##0_ ;_ * \-#,##0_ ;_ * &quot;-&quot;_ ;_@_ "/>
    <numFmt numFmtId="198" formatCode="_ * ##,#0\ * \-#,##0\ * &quot;&quot;_ ;_ @_ "/>
    <numFmt numFmtId="199" formatCode="_ * #,##0.00_ ;_ * \-#,##0.00_ ;_ * &quot;&quot;??_ ;_ @_ "/>
    <numFmt numFmtId="200" formatCode="_ * #,##0.000_ ;_ * \-#,##0.000_ ;_ * &quot;&quot;??_ ;_ @_ "/>
    <numFmt numFmtId="201" formatCode="_ * #,##0.0_ ;_ * \-#,##0.0_ ;_ * &quot;-&quot;_ ;_ @_ "/>
    <numFmt numFmtId="202" formatCode="_ * #,##0.00_ ;_ * \-#,##0.00_ ;_ * &quot;-&quot;_ ;_ @_ "/>
    <numFmt numFmtId="203" formatCode="#,##0.0000_ "/>
    <numFmt numFmtId="204" formatCode="&quot;(&quot;#,##0&quot;)&quot;"/>
    <numFmt numFmtId="205" formatCode="#,##0.0;[Red]\-#,##0.0"/>
    <numFmt numFmtId="206" formatCode="#,##0.000;[Red]\-#,##0.000"/>
    <numFmt numFmtId="207" formatCode="0.0_);[Red]\(0.0\)"/>
    <numFmt numFmtId="208" formatCode="mmm\-yyyy"/>
    <numFmt numFmtId="209" formatCode="0&quot;　階&quot;"/>
    <numFmt numFmtId="210" formatCode="[$€-2]\ #,##0.00_);[Red]\([$€-2]\ #,##0.00\)"/>
    <numFmt numFmtId="211" formatCode="#,##0;\-#,##0;\ "/>
    <numFmt numFmtId="212" formatCode="m/d;@"/>
    <numFmt numFmtId="213" formatCode="yyyy&quot;年&quot;m&quot;月&quot;d&quot;日&quot;;@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  <numFmt numFmtId="217" formatCode="[$]ggge&quot;年&quot;m&quot;月&quot;d&quot;日&quot;;@"/>
    <numFmt numFmtId="218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b/>
      <sz val="8"/>
      <name val="Meiryo UI"/>
      <family val="3"/>
    </font>
    <font>
      <sz val="8"/>
      <color indexed="10"/>
      <name val="Meiryo UI"/>
      <family val="3"/>
    </font>
    <font>
      <sz val="10"/>
      <color indexed="9"/>
      <name val="Meiryo UI"/>
      <family val="3"/>
    </font>
    <font>
      <sz val="9"/>
      <color indexed="8"/>
      <name val="ＭＳ Ｐゴシック"/>
      <family val="3"/>
    </font>
    <font>
      <sz val="11"/>
      <name val="HGPｺﾞｼｯｸM"/>
      <family val="3"/>
    </font>
    <font>
      <sz val="6"/>
      <name val="HGPｺﾞｼｯｸM"/>
      <family val="3"/>
    </font>
    <font>
      <sz val="14"/>
      <name val="Meiryo UI"/>
      <family val="3"/>
    </font>
    <font>
      <u val="single"/>
      <sz val="10"/>
      <name val="Meiryo UI"/>
      <family val="3"/>
    </font>
    <font>
      <sz val="9"/>
      <color indexed="9"/>
      <name val="Meiryo UI"/>
      <family val="3"/>
    </font>
    <font>
      <u val="single"/>
      <sz val="9"/>
      <name val="Meiryo UI"/>
      <family val="3"/>
    </font>
    <font>
      <sz val="8"/>
      <color indexed="60"/>
      <name val="Meiryo UI"/>
      <family val="3"/>
    </font>
    <font>
      <b/>
      <sz val="12"/>
      <color indexed="10"/>
      <name val="Meiryo UI"/>
      <family val="3"/>
    </font>
    <font>
      <b/>
      <sz val="9"/>
      <color indexed="10"/>
      <name val="Meiryo UI"/>
      <family val="3"/>
    </font>
    <font>
      <b/>
      <sz val="11"/>
      <color indexed="10"/>
      <name val="Meiryo UI"/>
      <family val="3"/>
    </font>
    <font>
      <b/>
      <sz val="11"/>
      <color indexed="8"/>
      <name val="Meiryo UI"/>
      <family val="3"/>
    </font>
    <font>
      <sz val="11"/>
      <color indexed="8"/>
      <name val="Meiryo UI"/>
      <family val="3"/>
    </font>
    <font>
      <sz val="8"/>
      <color rgb="FFFF0000"/>
      <name val="Meiryo UI"/>
      <family val="3"/>
    </font>
    <font>
      <sz val="8"/>
      <color rgb="FFC00000"/>
      <name val="Meiryo UI"/>
      <family val="3"/>
    </font>
    <font>
      <b/>
      <sz val="9"/>
      <color rgb="FFFF0000"/>
      <name val="Meiryo UI"/>
      <family val="3"/>
    </font>
    <font>
      <sz val="10"/>
      <color theme="0"/>
      <name val="Meiryo UI"/>
      <family val="3"/>
    </font>
    <font>
      <b/>
      <sz val="12"/>
      <color rgb="FFFF0000"/>
      <name val="Meiryo UI"/>
      <family val="3"/>
    </font>
    <font>
      <sz val="11"/>
      <color theme="1"/>
      <name val="Meiryo UI"/>
      <family val="3"/>
    </font>
    <font>
      <b/>
      <sz val="11"/>
      <color rgb="FFFF0000"/>
      <name val="Meiryo UI"/>
      <family val="3"/>
    </font>
    <font>
      <b/>
      <sz val="11"/>
      <color theme="1"/>
      <name val="Meiryo U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8"/>
      </patternFill>
    </fill>
    <fill>
      <patternFill patternType="solid">
        <fgColor rgb="FFFFFF99"/>
        <bgColor indexed="64"/>
      </patternFill>
    </fill>
  </fills>
  <borders count="1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hair"/>
      <right style="hair"/>
      <top style="dotted"/>
      <bottom style="dotted"/>
    </border>
    <border>
      <left style="hair"/>
      <right style="hair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dotted"/>
      <bottom style="thick"/>
    </border>
    <border>
      <left style="hair"/>
      <right style="hair"/>
      <top style="dotted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ck"/>
      <right style="thin"/>
      <top style="dotted"/>
      <bottom>
        <color indexed="63"/>
      </bottom>
    </border>
    <border>
      <left style="thick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thin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hair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3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84">
    <xf numFmtId="0" fontId="0" fillId="0" borderId="0" xfId="0" applyAlignment="1">
      <alignment/>
    </xf>
    <xf numFmtId="0" fontId="2" fillId="0" borderId="0" xfId="62">
      <alignment vertical="center"/>
      <protection/>
    </xf>
    <xf numFmtId="0" fontId="2" fillId="0" borderId="0" xfId="62" applyAlignment="1">
      <alignment horizontal="right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>
      <alignment vertical="center"/>
      <protection/>
    </xf>
    <xf numFmtId="0" fontId="28" fillId="0" borderId="0" xfId="0" applyFont="1" applyAlignment="1">
      <alignment/>
    </xf>
    <xf numFmtId="0" fontId="29" fillId="0" borderId="0" xfId="63" applyFont="1" applyBorder="1">
      <alignment vertical="center"/>
      <protection/>
    </xf>
    <xf numFmtId="0" fontId="29" fillId="0" borderId="0" xfId="63" applyFont="1">
      <alignment vertical="center"/>
      <protection/>
    </xf>
    <xf numFmtId="0" fontId="29" fillId="0" borderId="0" xfId="63" applyFont="1" applyBorder="1" applyAlignment="1">
      <alignment vertical="center"/>
      <protection/>
    </xf>
    <xf numFmtId="0" fontId="30" fillId="0" borderId="0" xfId="63" applyFont="1" applyBorder="1" applyAlignment="1">
      <alignment horizontal="left" vertical="top" wrapText="1"/>
      <protection/>
    </xf>
    <xf numFmtId="0" fontId="30" fillId="0" borderId="0" xfId="63" applyFont="1" applyFill="1" applyBorder="1" applyAlignment="1">
      <alignment horizontal="center" vertical="center"/>
      <protection/>
    </xf>
    <xf numFmtId="0" fontId="30" fillId="0" borderId="0" xfId="63" applyFont="1" applyFill="1" applyBorder="1" applyAlignment="1">
      <alignment vertical="center"/>
      <protection/>
    </xf>
    <xf numFmtId="0" fontId="33" fillId="0" borderId="0" xfId="63" applyFont="1" applyBorder="1" applyAlignment="1">
      <alignment horizontal="left" vertical="center" wrapText="1"/>
      <protection/>
    </xf>
    <xf numFmtId="0" fontId="28" fillId="0" borderId="0" xfId="0" applyFont="1" applyBorder="1" applyAlignment="1">
      <alignment wrapText="1"/>
    </xf>
    <xf numFmtId="0" fontId="30" fillId="0" borderId="0" xfId="63" applyFont="1" applyBorder="1">
      <alignment vertical="center"/>
      <protection/>
    </xf>
    <xf numFmtId="0" fontId="33" fillId="0" borderId="0" xfId="63" applyFont="1" applyBorder="1" applyAlignment="1">
      <alignment horizontal="left" vertical="center"/>
      <protection/>
    </xf>
    <xf numFmtId="0" fontId="28" fillId="0" borderId="0" xfId="0" applyFont="1" applyFill="1" applyAlignment="1">
      <alignment/>
    </xf>
    <xf numFmtId="0" fontId="29" fillId="0" borderId="0" xfId="63" applyFont="1" applyFill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29" fillId="0" borderId="0" xfId="63" applyFont="1" applyFill="1" applyBorder="1">
      <alignment vertical="center"/>
      <protection/>
    </xf>
    <xf numFmtId="0" fontId="28" fillId="0" borderId="0" xfId="0" applyFont="1" applyFill="1" applyAlignment="1">
      <alignment horizontal="center"/>
    </xf>
    <xf numFmtId="0" fontId="0" fillId="0" borderId="0" xfId="61" applyFont="1" applyAlignment="1" applyProtection="1">
      <alignment vertical="top"/>
      <protection/>
    </xf>
    <xf numFmtId="0" fontId="0" fillId="0" borderId="0" xfId="61" applyFont="1" applyBorder="1" applyAlignment="1" applyProtection="1">
      <alignment vertical="top"/>
      <protection/>
    </xf>
    <xf numFmtId="0" fontId="0" fillId="0" borderId="0" xfId="61" applyFont="1" applyAlignment="1" applyProtection="1">
      <alignment horizontal="center" vertical="top"/>
      <protection/>
    </xf>
    <xf numFmtId="49" fontId="0" fillId="0" borderId="0" xfId="61" applyNumberFormat="1" applyFont="1" applyAlignment="1" applyProtection="1">
      <alignment vertical="top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61" applyFont="1" applyAlignment="1" applyProtection="1">
      <alignment horizontal="center" vertical="center"/>
      <protection/>
    </xf>
    <xf numFmtId="49" fontId="0" fillId="0" borderId="0" xfId="61" applyNumberFormat="1" applyFont="1" applyAlignment="1" applyProtection="1">
      <alignment vertical="center"/>
      <protection/>
    </xf>
    <xf numFmtId="0" fontId="6" fillId="0" borderId="10" xfId="61" applyFont="1" applyBorder="1" applyAlignment="1">
      <alignment vertical="center" wrapText="1"/>
      <protection/>
    </xf>
    <xf numFmtId="0" fontId="35" fillId="23" borderId="0" xfId="61" applyFont="1" applyFill="1" applyBorder="1" applyAlignment="1" applyProtection="1">
      <alignment horizontal="center" vertical="center" wrapText="1"/>
      <protection/>
    </xf>
    <xf numFmtId="0" fontId="0" fillId="0" borderId="0" xfId="61" applyNumberFormat="1" applyFont="1" applyAlignment="1" applyProtection="1">
      <alignment vertical="top"/>
      <protection/>
    </xf>
    <xf numFmtId="0" fontId="6" fillId="0" borderId="11" xfId="61" applyFont="1" applyBorder="1" applyAlignment="1">
      <alignment vertical="center" wrapText="1"/>
      <protection/>
    </xf>
    <xf numFmtId="0" fontId="6" fillId="24" borderId="0" xfId="61" applyFont="1" applyFill="1" applyBorder="1" applyAlignment="1" applyProtection="1">
      <alignment horizontal="center" wrapText="1"/>
      <protection/>
    </xf>
    <xf numFmtId="0" fontId="6" fillId="0" borderId="0" xfId="61" applyFont="1" applyBorder="1" applyAlignment="1" applyProtection="1">
      <alignment vertical="center"/>
      <protection/>
    </xf>
    <xf numFmtId="0" fontId="6" fillId="24" borderId="0" xfId="61" applyFont="1" applyFill="1" applyBorder="1" applyAlignment="1" applyProtection="1">
      <alignment wrapText="1"/>
      <protection/>
    </xf>
    <xf numFmtId="0" fontId="6" fillId="0" borderId="11" xfId="61" applyFont="1" applyBorder="1">
      <alignment/>
      <protection/>
    </xf>
    <xf numFmtId="0" fontId="6" fillId="0" borderId="0" xfId="63" applyFont="1" applyBorder="1" applyAlignment="1" applyProtection="1">
      <alignment horizontal="left" vertical="center"/>
      <protection/>
    </xf>
    <xf numFmtId="0" fontId="6" fillId="24" borderId="11" xfId="61" applyFont="1" applyFill="1" applyBorder="1" applyAlignment="1" applyProtection="1">
      <alignment wrapText="1"/>
      <protection/>
    </xf>
    <xf numFmtId="49" fontId="6" fillId="0" borderId="0" xfId="63" applyNumberFormat="1" applyFont="1" applyBorder="1" applyAlignment="1" applyProtection="1">
      <alignment horizontal="left" vertical="top"/>
      <protection/>
    </xf>
    <xf numFmtId="49" fontId="6" fillId="0" borderId="12" xfId="63" applyNumberFormat="1" applyFont="1" applyBorder="1" applyAlignment="1" applyProtection="1">
      <alignment horizontal="left" vertical="top" wrapText="1"/>
      <protection/>
    </xf>
    <xf numFmtId="49" fontId="6" fillId="0" borderId="0" xfId="63" applyNumberFormat="1" applyFont="1" applyBorder="1" applyAlignment="1" applyProtection="1">
      <alignment horizontal="left" vertical="top" wrapText="1"/>
      <protection/>
    </xf>
    <xf numFmtId="49" fontId="6" fillId="0" borderId="13" xfId="63" applyNumberFormat="1" applyFont="1" applyBorder="1" applyAlignment="1" applyProtection="1">
      <alignment horizontal="left" vertical="top" wrapText="1"/>
      <protection/>
    </xf>
    <xf numFmtId="0" fontId="36" fillId="0" borderId="12" xfId="61" applyBorder="1" applyAlignment="1" applyProtection="1">
      <alignment horizontal="left" vertical="center" wrapText="1"/>
      <protection/>
    </xf>
    <xf numFmtId="0" fontId="36" fillId="0" borderId="0" xfId="61" applyBorder="1" applyAlignment="1" applyProtection="1">
      <alignment horizontal="left" vertical="center" wrapText="1"/>
      <protection/>
    </xf>
    <xf numFmtId="0" fontId="36" fillId="0" borderId="14" xfId="61" applyBorder="1" applyAlignment="1" applyProtection="1">
      <alignment horizontal="left" vertical="center" wrapText="1"/>
      <protection/>
    </xf>
    <xf numFmtId="0" fontId="6" fillId="24" borderId="15" xfId="61" applyFont="1" applyFill="1" applyBorder="1" applyAlignment="1" applyProtection="1">
      <alignment wrapText="1"/>
      <protection/>
    </xf>
    <xf numFmtId="0" fontId="6" fillId="0" borderId="16" xfId="63" applyFont="1" applyFill="1" applyBorder="1" applyAlignment="1" applyProtection="1">
      <alignment horizontal="left" vertical="center"/>
      <protection/>
    </xf>
    <xf numFmtId="0" fontId="6" fillId="0" borderId="17" xfId="63" applyFont="1" applyFill="1" applyBorder="1" applyAlignment="1" applyProtection="1">
      <alignment horizontal="left" vertical="center"/>
      <protection/>
    </xf>
    <xf numFmtId="0" fontId="6" fillId="0" borderId="12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14" xfId="63" applyFont="1" applyFill="1" applyBorder="1" applyAlignment="1" applyProtection="1">
      <alignment vertical="center"/>
      <protection/>
    </xf>
    <xf numFmtId="0" fontId="7" fillId="0" borderId="12" xfId="63" applyFont="1" applyBorder="1" applyAlignment="1" applyProtection="1">
      <alignment horizontal="left" vertical="center" wrapText="1"/>
      <protection/>
    </xf>
    <xf numFmtId="0" fontId="36" fillId="0" borderId="0" xfId="61" applyBorder="1" applyAlignment="1" applyProtection="1">
      <alignment wrapText="1"/>
      <protection/>
    </xf>
    <xf numFmtId="0" fontId="36" fillId="0" borderId="14" xfId="61" applyBorder="1" applyAlignment="1" applyProtection="1">
      <alignment wrapText="1"/>
      <protection/>
    </xf>
    <xf numFmtId="0" fontId="36" fillId="0" borderId="12" xfId="61" applyBorder="1" applyAlignment="1" applyProtection="1">
      <alignment wrapText="1"/>
      <protection/>
    </xf>
    <xf numFmtId="0" fontId="2" fillId="0" borderId="12" xfId="63" applyBorder="1" applyProtection="1">
      <alignment vertical="center"/>
      <protection/>
    </xf>
    <xf numFmtId="0" fontId="2" fillId="0" borderId="0" xfId="63" applyBorder="1" applyProtection="1">
      <alignment vertical="center"/>
      <protection/>
    </xf>
    <xf numFmtId="0" fontId="2" fillId="0" borderId="14" xfId="63" applyBorder="1" applyProtection="1">
      <alignment vertical="center"/>
      <protection/>
    </xf>
    <xf numFmtId="49" fontId="6" fillId="0" borderId="16" xfId="63" applyNumberFormat="1" applyFont="1" applyBorder="1" applyAlignment="1" applyProtection="1">
      <alignment horizontal="left" vertical="top" wrapText="1"/>
      <protection/>
    </xf>
    <xf numFmtId="49" fontId="6" fillId="0" borderId="17" xfId="63" applyNumberFormat="1" applyFont="1" applyBorder="1" applyAlignment="1" applyProtection="1">
      <alignment horizontal="left" vertical="top" wrapText="1"/>
      <protection/>
    </xf>
    <xf numFmtId="49" fontId="6" fillId="0" borderId="18" xfId="63" applyNumberFormat="1" applyFont="1" applyBorder="1" applyAlignment="1" applyProtection="1">
      <alignment horizontal="left" vertical="top" wrapText="1"/>
      <protection/>
    </xf>
    <xf numFmtId="0" fontId="2" fillId="0" borderId="16" xfId="63" applyBorder="1" applyProtection="1">
      <alignment vertical="center"/>
      <protection/>
    </xf>
    <xf numFmtId="0" fontId="2" fillId="0" borderId="17" xfId="63" applyBorder="1" applyProtection="1">
      <alignment vertical="center"/>
      <protection/>
    </xf>
    <xf numFmtId="0" fontId="2" fillId="0" borderId="19" xfId="63" applyBorder="1" applyProtection="1">
      <alignment vertical="center"/>
      <protection/>
    </xf>
    <xf numFmtId="49" fontId="6" fillId="0" borderId="20" xfId="63" applyNumberFormat="1" applyFont="1" applyBorder="1" applyAlignment="1" applyProtection="1">
      <alignment vertical="top" wrapText="1"/>
      <protection/>
    </xf>
    <xf numFmtId="49" fontId="36" fillId="0" borderId="21" xfId="61" applyNumberFormat="1" applyBorder="1" applyAlignment="1" applyProtection="1">
      <alignment/>
      <protection/>
    </xf>
    <xf numFmtId="49" fontId="36" fillId="0" borderId="22" xfId="61" applyNumberFormat="1" applyBorder="1" applyAlignment="1" applyProtection="1">
      <alignment/>
      <protection/>
    </xf>
    <xf numFmtId="0" fontId="6" fillId="0" borderId="20" xfId="63" applyFont="1" applyFill="1" applyBorder="1" applyAlignment="1" applyProtection="1">
      <alignment vertical="center"/>
      <protection/>
    </xf>
    <xf numFmtId="0" fontId="6" fillId="0" borderId="21" xfId="63" applyFont="1" applyFill="1" applyBorder="1" applyAlignment="1" applyProtection="1">
      <alignment vertical="center"/>
      <protection/>
    </xf>
    <xf numFmtId="49" fontId="36" fillId="0" borderId="12" xfId="61" applyNumberFormat="1" applyBorder="1" applyAlignment="1" applyProtection="1">
      <alignment/>
      <protection/>
    </xf>
    <xf numFmtId="49" fontId="36" fillId="0" borderId="0" xfId="61" applyNumberFormat="1" applyAlignment="1" applyProtection="1">
      <alignment/>
      <protection/>
    </xf>
    <xf numFmtId="49" fontId="36" fillId="0" borderId="13" xfId="61" applyNumberFormat="1" applyBorder="1" applyAlignment="1" applyProtection="1">
      <alignment/>
      <protection/>
    </xf>
    <xf numFmtId="49" fontId="0" fillId="0" borderId="0" xfId="61" applyNumberFormat="1" applyFont="1" applyBorder="1" applyAlignment="1" applyProtection="1">
      <alignment vertical="top"/>
      <protection/>
    </xf>
    <xf numFmtId="49" fontId="36" fillId="0" borderId="0" xfId="61" applyNumberFormat="1" applyBorder="1" applyAlignment="1" applyProtection="1">
      <alignment/>
      <protection/>
    </xf>
    <xf numFmtId="0" fontId="6" fillId="0" borderId="0" xfId="63" applyFont="1" applyBorder="1" applyAlignment="1" applyProtection="1">
      <alignment vertical="center"/>
      <protection/>
    </xf>
    <xf numFmtId="49" fontId="6" fillId="0" borderId="0" xfId="63" applyNumberFormat="1" applyFont="1" applyBorder="1" applyAlignment="1" applyProtection="1">
      <alignment vertical="top"/>
      <protection/>
    </xf>
    <xf numFmtId="0" fontId="6" fillId="0" borderId="0" xfId="63" applyFont="1" applyBorder="1" applyAlignment="1" applyProtection="1">
      <alignment horizontal="left" vertical="top"/>
      <protection/>
    </xf>
    <xf numFmtId="0" fontId="6" fillId="0" borderId="0" xfId="63" applyFont="1" applyBorder="1" applyAlignment="1" applyProtection="1">
      <alignment vertical="top"/>
      <protection/>
    </xf>
    <xf numFmtId="0" fontId="8" fillId="0" borderId="0" xfId="63" applyFont="1" applyFill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38" fillId="0" borderId="0" xfId="61" applyFont="1" applyAlignment="1" applyProtection="1">
      <alignment vertical="top"/>
      <protection/>
    </xf>
    <xf numFmtId="0" fontId="39" fillId="0" borderId="0" xfId="61" applyFont="1" applyAlignment="1" applyProtection="1">
      <alignment vertical="top"/>
      <protection/>
    </xf>
    <xf numFmtId="0" fontId="30" fillId="0" borderId="17" xfId="61" applyFont="1" applyBorder="1" applyAlignment="1" applyProtection="1">
      <alignment vertical="center"/>
      <protection/>
    </xf>
    <xf numFmtId="0" fontId="30" fillId="0" borderId="17" xfId="61" applyFont="1" applyBorder="1" applyAlignment="1" applyProtection="1">
      <alignment horizontal="right" vertical="center"/>
      <protection/>
    </xf>
    <xf numFmtId="0" fontId="28" fillId="0" borderId="0" xfId="61" applyFont="1" applyAlignment="1" applyProtection="1">
      <alignment vertical="top"/>
      <protection/>
    </xf>
    <xf numFmtId="0" fontId="31" fillId="0" borderId="0" xfId="61" applyFont="1" applyAlignment="1" applyProtection="1">
      <alignment horizontal="right" vertical="top"/>
      <protection/>
    </xf>
    <xf numFmtId="0" fontId="31" fillId="0" borderId="0" xfId="61" applyFont="1" applyAlignment="1" applyProtection="1">
      <alignment vertical="top" wrapText="1"/>
      <protection/>
    </xf>
    <xf numFmtId="0" fontId="28" fillId="0" borderId="23" xfId="61" applyFont="1" applyFill="1" applyBorder="1" applyAlignment="1" applyProtection="1">
      <alignment vertical="center"/>
      <protection/>
    </xf>
    <xf numFmtId="0" fontId="28" fillId="0" borderId="0" xfId="61" applyFont="1" applyBorder="1" applyAlignment="1" applyProtection="1">
      <alignment vertical="top"/>
      <protection/>
    </xf>
    <xf numFmtId="0" fontId="30" fillId="0" borderId="24" xfId="61" applyFont="1" applyBorder="1" applyAlignment="1" applyProtection="1">
      <alignment horizontal="center" vertical="center" wrapText="1"/>
      <protection/>
    </xf>
    <xf numFmtId="0" fontId="30" fillId="0" borderId="25" xfId="61" applyFont="1" applyBorder="1" applyAlignment="1" applyProtection="1">
      <alignment horizontal="center" vertical="center" wrapText="1"/>
      <protection/>
    </xf>
    <xf numFmtId="0" fontId="31" fillId="0" borderId="0" xfId="61" applyFont="1" applyFill="1" applyBorder="1" applyAlignment="1" applyProtection="1">
      <alignment vertical="center"/>
      <protection/>
    </xf>
    <xf numFmtId="0" fontId="30" fillId="0" borderId="0" xfId="61" applyFont="1" applyFill="1" applyBorder="1" applyAlignment="1" applyProtection="1">
      <alignment vertical="center"/>
      <protection/>
    </xf>
    <xf numFmtId="0" fontId="28" fillId="0" borderId="0" xfId="61" applyFont="1" applyAlignment="1" applyProtection="1">
      <alignment vertical="center"/>
      <protection/>
    </xf>
    <xf numFmtId="0" fontId="31" fillId="0" borderId="0" xfId="61" applyFont="1" applyAlignment="1" applyProtection="1">
      <alignment horizontal="left" vertical="center"/>
      <protection/>
    </xf>
    <xf numFmtId="0" fontId="28" fillId="0" borderId="0" xfId="61" applyFont="1" applyBorder="1" applyAlignment="1" applyProtection="1">
      <alignment horizontal="left" vertical="center"/>
      <protection/>
    </xf>
    <xf numFmtId="0" fontId="31" fillId="0" borderId="0" xfId="61" applyFont="1" applyBorder="1" applyAlignment="1" applyProtection="1">
      <alignment horizontal="left" vertical="center"/>
      <protection/>
    </xf>
    <xf numFmtId="0" fontId="30" fillId="0" borderId="0" xfId="61" applyFont="1" applyBorder="1" applyAlignment="1" applyProtection="1">
      <alignment vertical="center" wrapText="1"/>
      <protection/>
    </xf>
    <xf numFmtId="0" fontId="31" fillId="0" borderId="0" xfId="61" applyFont="1" applyAlignment="1" applyProtection="1">
      <alignment vertical="center"/>
      <protection/>
    </xf>
    <xf numFmtId="0" fontId="26" fillId="0" borderId="0" xfId="63" applyFont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0" fontId="29" fillId="0" borderId="0" xfId="63" applyFont="1" applyProtection="1">
      <alignment vertical="center"/>
      <protection/>
    </xf>
    <xf numFmtId="0" fontId="30" fillId="0" borderId="0" xfId="63" applyFont="1" applyProtection="1">
      <alignment vertical="center"/>
      <protection/>
    </xf>
    <xf numFmtId="0" fontId="30" fillId="0" borderId="0" xfId="63" applyFont="1" applyAlignment="1" applyProtection="1" quotePrefix="1">
      <alignment horizontal="left" vertical="center"/>
      <protection/>
    </xf>
    <xf numFmtId="0" fontId="29" fillId="0" borderId="0" xfId="63" applyFont="1" applyFill="1" applyProtection="1">
      <alignment vertical="center"/>
      <protection/>
    </xf>
    <xf numFmtId="0" fontId="30" fillId="0" borderId="16" xfId="0" applyFont="1" applyFill="1" applyBorder="1" applyAlignment="1" applyProtection="1">
      <alignment horizontal="center" vertical="center" textRotation="255"/>
      <protection/>
    </xf>
    <xf numFmtId="0" fontId="30" fillId="0" borderId="26" xfId="0" applyFont="1" applyFill="1" applyBorder="1" applyAlignment="1" applyProtection="1">
      <alignment horizontal="center" vertical="center" textRotation="255"/>
      <protection/>
    </xf>
    <xf numFmtId="0" fontId="30" fillId="0" borderId="27" xfId="0" applyFont="1" applyBorder="1" applyAlignment="1" applyProtection="1">
      <alignment horizontal="center" vertical="center"/>
      <protection/>
    </xf>
    <xf numFmtId="0" fontId="30" fillId="0" borderId="28" xfId="0" applyFont="1" applyBorder="1" applyAlignment="1" applyProtection="1">
      <alignment horizontal="center" vertical="center" textRotation="255"/>
      <protection/>
    </xf>
    <xf numFmtId="0" fontId="30" fillId="0" borderId="29" xfId="0" applyFont="1" applyBorder="1" applyAlignment="1" applyProtection="1">
      <alignment horizontal="center" vertical="center"/>
      <protection/>
    </xf>
    <xf numFmtId="0" fontId="30" fillId="0" borderId="30" xfId="0" applyFont="1" applyBorder="1" applyAlignment="1" applyProtection="1">
      <alignment horizontal="center" vertical="center" textRotation="255"/>
      <protection/>
    </xf>
    <xf numFmtId="0" fontId="30" fillId="0" borderId="31" xfId="0" applyFont="1" applyFill="1" applyBorder="1" applyAlignment="1" applyProtection="1">
      <alignment horizontal="center" vertical="center"/>
      <protection/>
    </xf>
    <xf numFmtId="0" fontId="30" fillId="0" borderId="12" xfId="63" applyFont="1" applyBorder="1" applyAlignment="1" applyProtection="1">
      <alignment horizontal="left" vertical="top" wrapText="1"/>
      <protection/>
    </xf>
    <xf numFmtId="0" fontId="30" fillId="0" borderId="0" xfId="63" applyFont="1" applyBorder="1" applyAlignment="1" applyProtection="1">
      <alignment horizontal="left" vertical="top" wrapText="1"/>
      <protection/>
    </xf>
    <xf numFmtId="0" fontId="30" fillId="0" borderId="13" xfId="63" applyFont="1" applyBorder="1" applyAlignment="1" applyProtection="1">
      <alignment horizontal="left" vertical="top" wrapText="1"/>
      <protection/>
    </xf>
    <xf numFmtId="0" fontId="30" fillId="0" borderId="32" xfId="0" applyFont="1" applyFill="1" applyBorder="1" applyAlignment="1" applyProtection="1">
      <alignment horizontal="center" vertical="center"/>
      <protection/>
    </xf>
    <xf numFmtId="0" fontId="30" fillId="0" borderId="33" xfId="0" applyFont="1" applyFill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vertical="top" wrapText="1"/>
      <protection/>
    </xf>
    <xf numFmtId="0" fontId="30" fillId="0" borderId="0" xfId="0" applyFont="1" applyBorder="1" applyAlignment="1" applyProtection="1">
      <alignment vertical="top" wrapText="1"/>
      <protection/>
    </xf>
    <xf numFmtId="0" fontId="30" fillId="0" borderId="13" xfId="0" applyFont="1" applyBorder="1" applyAlignment="1" applyProtection="1">
      <alignment vertical="top" wrapText="1"/>
      <protection/>
    </xf>
    <xf numFmtId="0" fontId="30" fillId="0" borderId="0" xfId="63" applyFont="1" applyBorder="1" applyAlignment="1" applyProtection="1">
      <alignment vertical="center"/>
      <protection/>
    </xf>
    <xf numFmtId="0" fontId="30" fillId="0" borderId="13" xfId="63" applyFont="1" applyBorder="1" applyAlignment="1" applyProtection="1">
      <alignment vertical="center"/>
      <protection/>
    </xf>
    <xf numFmtId="0" fontId="48" fillId="0" borderId="12" xfId="63" applyFont="1" applyBorder="1" applyAlignment="1" applyProtection="1">
      <alignment vertical="top" wrapText="1"/>
      <protection/>
    </xf>
    <xf numFmtId="0" fontId="48" fillId="0" borderId="0" xfId="63" applyFont="1" applyBorder="1" applyAlignment="1" applyProtection="1">
      <alignment vertical="top" wrapText="1"/>
      <protection/>
    </xf>
    <xf numFmtId="0" fontId="48" fillId="0" borderId="13" xfId="63" applyFont="1" applyBorder="1" applyAlignment="1" applyProtection="1">
      <alignment vertical="top" wrapText="1"/>
      <protection/>
    </xf>
    <xf numFmtId="0" fontId="30" fillId="0" borderId="12" xfId="63" applyFont="1" applyFill="1" applyBorder="1" applyAlignment="1" applyProtection="1">
      <alignment vertical="center"/>
      <protection/>
    </xf>
    <xf numFmtId="0" fontId="30" fillId="0" borderId="0" xfId="63" applyFont="1" applyFill="1" applyBorder="1" applyAlignment="1" applyProtection="1">
      <alignment vertical="center"/>
      <protection/>
    </xf>
    <xf numFmtId="0" fontId="48" fillId="0" borderId="12" xfId="63" applyFont="1" applyBorder="1" applyAlignment="1" applyProtection="1">
      <alignment horizontal="left" vertical="top" wrapText="1"/>
      <protection/>
    </xf>
    <xf numFmtId="0" fontId="30" fillId="0" borderId="12" xfId="63" applyFont="1" applyBorder="1" applyAlignment="1" applyProtection="1">
      <alignment vertical="center"/>
      <protection/>
    </xf>
    <xf numFmtId="0" fontId="30" fillId="0" borderId="16" xfId="63" applyFont="1" applyBorder="1" applyAlignment="1" applyProtection="1">
      <alignment vertical="center"/>
      <protection/>
    </xf>
    <xf numFmtId="0" fontId="30" fillId="0" borderId="17" xfId="63" applyFont="1" applyBorder="1" applyAlignment="1" applyProtection="1">
      <alignment vertical="center"/>
      <protection/>
    </xf>
    <xf numFmtId="0" fontId="30" fillId="0" borderId="18" xfId="63" applyFont="1" applyBorder="1" applyAlignment="1" applyProtection="1">
      <alignment vertical="center"/>
      <protection/>
    </xf>
    <xf numFmtId="0" fontId="30" fillId="0" borderId="34" xfId="0" applyFont="1" applyFill="1" applyBorder="1" applyAlignment="1" applyProtection="1">
      <alignment horizontal="center" vertical="center"/>
      <protection/>
    </xf>
    <xf numFmtId="0" fontId="30" fillId="0" borderId="12" xfId="63" applyFont="1" applyBorder="1" applyAlignment="1" applyProtection="1">
      <alignment vertical="top" wrapText="1"/>
      <protection/>
    </xf>
    <xf numFmtId="0" fontId="30" fillId="0" borderId="0" xfId="63" applyFont="1" applyBorder="1" applyAlignment="1" applyProtection="1">
      <alignment vertical="top" wrapText="1"/>
      <protection/>
    </xf>
    <xf numFmtId="0" fontId="30" fillId="0" borderId="13" xfId="63" applyFont="1" applyBorder="1" applyAlignment="1" applyProtection="1">
      <alignment vertical="top" wrapText="1"/>
      <protection/>
    </xf>
    <xf numFmtId="0" fontId="30" fillId="0" borderId="35" xfId="0" applyFont="1" applyFill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/>
      <protection/>
    </xf>
    <xf numFmtId="0" fontId="28" fillId="0" borderId="18" xfId="0" applyFont="1" applyBorder="1" applyAlignment="1" applyProtection="1">
      <alignment/>
      <protection/>
    </xf>
    <xf numFmtId="0" fontId="49" fillId="0" borderId="12" xfId="63" applyFont="1" applyFill="1" applyBorder="1" applyAlignment="1" applyProtection="1">
      <alignment vertical="center" wrapText="1"/>
      <protection/>
    </xf>
    <xf numFmtId="0" fontId="49" fillId="0" borderId="0" xfId="63" applyFont="1" applyFill="1" applyBorder="1" applyAlignment="1" applyProtection="1">
      <alignment vertical="center" wrapText="1"/>
      <protection/>
    </xf>
    <xf numFmtId="0" fontId="49" fillId="0" borderId="13" xfId="63" applyFont="1" applyFill="1" applyBorder="1" applyAlignment="1" applyProtection="1">
      <alignment vertical="center" wrapText="1"/>
      <protection/>
    </xf>
    <xf numFmtId="0" fontId="30" fillId="0" borderId="12" xfId="63" applyFont="1" applyBorder="1" applyAlignment="1" applyProtection="1" quotePrefix="1">
      <alignment horizontal="left" vertical="center"/>
      <protection/>
    </xf>
    <xf numFmtId="0" fontId="29" fillId="0" borderId="0" xfId="63" applyFont="1" applyBorder="1" applyProtection="1">
      <alignment vertical="center"/>
      <protection/>
    </xf>
    <xf numFmtId="0" fontId="30" fillId="0" borderId="12" xfId="63" applyFont="1" applyFill="1" applyBorder="1" applyAlignment="1" applyProtection="1">
      <alignment vertical="top" wrapText="1"/>
      <protection/>
    </xf>
    <xf numFmtId="0" fontId="28" fillId="0" borderId="0" xfId="0" applyFont="1" applyBorder="1" applyAlignment="1" applyProtection="1">
      <alignment vertical="top" wrapText="1"/>
      <protection/>
    </xf>
    <xf numFmtId="0" fontId="28" fillId="0" borderId="13" xfId="0" applyFont="1" applyBorder="1" applyAlignment="1" applyProtection="1">
      <alignment vertical="top" wrapText="1"/>
      <protection/>
    </xf>
    <xf numFmtId="0" fontId="28" fillId="0" borderId="12" xfId="0" applyFont="1" applyBorder="1" applyAlignment="1" applyProtection="1">
      <alignment vertical="top" wrapText="1"/>
      <protection/>
    </xf>
    <xf numFmtId="0" fontId="33" fillId="0" borderId="12" xfId="63" applyFont="1" applyFill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/>
      <protection/>
    </xf>
    <xf numFmtId="0" fontId="28" fillId="0" borderId="13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30" fillId="0" borderId="13" xfId="63" applyFont="1" applyFill="1" applyBorder="1" applyAlignment="1" applyProtection="1">
      <alignment vertical="center"/>
      <protection/>
    </xf>
    <xf numFmtId="0" fontId="48" fillId="0" borderId="12" xfId="63" applyFont="1" applyFill="1" applyBorder="1" applyAlignment="1" applyProtection="1">
      <alignment vertical="center" wrapText="1"/>
      <protection/>
    </xf>
    <xf numFmtId="0" fontId="48" fillId="0" borderId="0" xfId="63" applyFont="1" applyFill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 wrapText="1"/>
      <protection/>
    </xf>
    <xf numFmtId="0" fontId="30" fillId="0" borderId="16" xfId="63" applyFont="1" applyBorder="1" applyAlignment="1" applyProtection="1">
      <alignment horizontal="left" vertical="top" wrapText="1"/>
      <protection/>
    </xf>
    <xf numFmtId="0" fontId="30" fillId="0" borderId="17" xfId="63" applyFont="1" applyBorder="1" applyAlignment="1" applyProtection="1">
      <alignment horizontal="left" vertical="top" wrapText="1"/>
      <protection/>
    </xf>
    <xf numFmtId="0" fontId="30" fillId="0" borderId="18" xfId="63" applyFont="1" applyBorder="1" applyAlignment="1" applyProtection="1">
      <alignment horizontal="left" vertical="top" wrapText="1"/>
      <protection/>
    </xf>
    <xf numFmtId="0" fontId="48" fillId="0" borderId="16" xfId="63" applyFont="1" applyFill="1" applyBorder="1" applyAlignment="1" applyProtection="1">
      <alignment vertical="center" wrapText="1"/>
      <protection/>
    </xf>
    <xf numFmtId="0" fontId="48" fillId="0" borderId="17" xfId="63" applyFont="1" applyFill="1" applyBorder="1" applyAlignment="1" applyProtection="1">
      <alignment vertical="center" wrapText="1"/>
      <protection/>
    </xf>
    <xf numFmtId="0" fontId="28" fillId="0" borderId="17" xfId="0" applyFont="1" applyBorder="1" applyAlignment="1" applyProtection="1">
      <alignment wrapText="1"/>
      <protection/>
    </xf>
    <xf numFmtId="0" fontId="30" fillId="0" borderId="31" xfId="0" applyFont="1" applyFill="1" applyBorder="1" applyAlignment="1" applyProtection="1">
      <alignment horizontal="center" vertical="center"/>
      <protection locked="0"/>
    </xf>
    <xf numFmtId="0" fontId="30" fillId="0" borderId="32" xfId="0" applyFont="1" applyFill="1" applyBorder="1" applyAlignment="1" applyProtection="1">
      <alignment horizontal="center" vertical="center"/>
      <protection locked="0"/>
    </xf>
    <xf numFmtId="0" fontId="30" fillId="0" borderId="33" xfId="0" applyFont="1" applyFill="1" applyBorder="1" applyAlignment="1" applyProtection="1">
      <alignment horizontal="center" vertical="center"/>
      <protection locked="0"/>
    </xf>
    <xf numFmtId="0" fontId="30" fillId="0" borderId="34" xfId="0" applyFont="1" applyFill="1" applyBorder="1" applyAlignment="1" applyProtection="1">
      <alignment horizontal="center" vertical="center"/>
      <protection locked="0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61" applyFont="1" applyAlignment="1" applyProtection="1">
      <alignment vertical="top"/>
      <protection locked="0"/>
    </xf>
    <xf numFmtId="0" fontId="30" fillId="0" borderId="36" xfId="0" applyFont="1" applyFill="1" applyBorder="1" applyAlignment="1" applyProtection="1">
      <alignment horizontal="center" vertical="center"/>
      <protection/>
    </xf>
    <xf numFmtId="0" fontId="30" fillId="0" borderId="36" xfId="0" applyFont="1" applyFill="1" applyBorder="1" applyAlignment="1" applyProtection="1">
      <alignment horizontal="center" vertical="center"/>
      <protection locked="0"/>
    </xf>
    <xf numFmtId="0" fontId="29" fillId="0" borderId="0" xfId="61" applyFont="1" applyAlignment="1" applyProtection="1">
      <alignment horizontal="left" vertical="center"/>
      <protection/>
    </xf>
    <xf numFmtId="0" fontId="31" fillId="0" borderId="0" xfId="0" applyFont="1" applyBorder="1" applyAlignment="1">
      <alignment horizontal="center" vertical="center" textRotation="255" wrapText="1"/>
    </xf>
    <xf numFmtId="0" fontId="31" fillId="0" borderId="0" xfId="0" applyFont="1" applyFill="1" applyBorder="1" applyAlignment="1">
      <alignment horizontal="left" vertical="center" shrinkToFit="1"/>
    </xf>
    <xf numFmtId="0" fontId="29" fillId="0" borderId="0" xfId="63" applyFont="1" applyFill="1" applyBorder="1" applyAlignment="1" applyProtection="1">
      <alignment horizontal="right" vertical="center"/>
      <protection locked="0"/>
    </xf>
    <xf numFmtId="0" fontId="30" fillId="0" borderId="0" xfId="63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20" xfId="63" applyFont="1" applyBorder="1" applyAlignment="1" applyProtection="1">
      <alignment horizontal="center" vertical="center" wrapText="1"/>
      <protection/>
    </xf>
    <xf numFmtId="0" fontId="30" fillId="0" borderId="21" xfId="63" applyFont="1" applyBorder="1" applyAlignment="1" applyProtection="1">
      <alignment horizontal="center" vertical="center" wrapText="1"/>
      <protection/>
    </xf>
    <xf numFmtId="0" fontId="30" fillId="0" borderId="22" xfId="63" applyFont="1" applyBorder="1" applyAlignment="1" applyProtection="1">
      <alignment horizontal="center" vertical="center" wrapText="1"/>
      <protection/>
    </xf>
    <xf numFmtId="0" fontId="30" fillId="0" borderId="12" xfId="63" applyFont="1" applyBorder="1" applyAlignment="1" applyProtection="1">
      <alignment horizontal="center" vertical="center" wrapText="1"/>
      <protection/>
    </xf>
    <xf numFmtId="0" fontId="30" fillId="0" borderId="0" xfId="63" applyFont="1" applyBorder="1" applyAlignment="1" applyProtection="1">
      <alignment horizontal="center" vertical="center" wrapText="1"/>
      <protection/>
    </xf>
    <xf numFmtId="0" fontId="30" fillId="0" borderId="13" xfId="63" applyFont="1" applyBorder="1" applyAlignment="1" applyProtection="1">
      <alignment horizontal="center" vertical="center" wrapText="1"/>
      <protection/>
    </xf>
    <xf numFmtId="0" fontId="30" fillId="0" borderId="16" xfId="63" applyFont="1" applyBorder="1" applyAlignment="1" applyProtection="1">
      <alignment horizontal="center" vertical="center" wrapText="1"/>
      <protection/>
    </xf>
    <xf numFmtId="0" fontId="30" fillId="0" borderId="17" xfId="63" applyFont="1" applyBorder="1" applyAlignment="1" applyProtection="1">
      <alignment horizontal="center" vertical="center" wrapText="1"/>
      <protection/>
    </xf>
    <xf numFmtId="0" fontId="30" fillId="0" borderId="18" xfId="63" applyFont="1" applyBorder="1" applyAlignment="1" applyProtection="1">
      <alignment horizontal="center" vertical="center" wrapText="1"/>
      <protection/>
    </xf>
    <xf numFmtId="0" fontId="30" fillId="0" borderId="0" xfId="63" applyFont="1" applyBorder="1" applyAlignment="1">
      <alignment vertical="center" wrapText="1"/>
      <protection/>
    </xf>
    <xf numFmtId="0" fontId="30" fillId="0" borderId="0" xfId="63" applyFont="1" applyFill="1" applyBorder="1" applyAlignment="1">
      <alignment horizontal="left" vertical="top" wrapText="1"/>
      <protection/>
    </xf>
    <xf numFmtId="0" fontId="28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center" wrapText="1"/>
    </xf>
    <xf numFmtId="0" fontId="30" fillId="0" borderId="0" xfId="63" applyFont="1" applyBorder="1" applyAlignment="1">
      <alignment horizontal="left" vertical="top" wrapText="1"/>
      <protection/>
    </xf>
    <xf numFmtId="0" fontId="30" fillId="0" borderId="0" xfId="63" applyFont="1" applyBorder="1" applyAlignment="1">
      <alignment horizontal="left" vertical="top"/>
      <protection/>
    </xf>
    <xf numFmtId="0" fontId="30" fillId="0" borderId="0" xfId="63" applyFont="1" applyFill="1" applyBorder="1" applyAlignment="1">
      <alignment horizontal="left" vertical="center" wrapText="1"/>
      <protection/>
    </xf>
    <xf numFmtId="0" fontId="30" fillId="0" borderId="0" xfId="63" applyFont="1" applyFill="1" applyBorder="1" applyAlignment="1">
      <alignment horizontal="left" vertical="center"/>
      <protection/>
    </xf>
    <xf numFmtId="0" fontId="30" fillId="0" borderId="0" xfId="63" applyFont="1" applyFill="1" applyBorder="1" applyAlignment="1">
      <alignment vertical="center" wrapText="1"/>
      <protection/>
    </xf>
    <xf numFmtId="0" fontId="31" fillId="0" borderId="37" xfId="0" applyFont="1" applyFill="1" applyBorder="1" applyAlignment="1" applyProtection="1">
      <alignment horizontal="center" vertical="center"/>
      <protection/>
    </xf>
    <xf numFmtId="0" fontId="31" fillId="0" borderId="38" xfId="0" applyFont="1" applyFill="1" applyBorder="1" applyAlignment="1" applyProtection="1">
      <alignment horizontal="center" vertical="center"/>
      <protection/>
    </xf>
    <xf numFmtId="0" fontId="31" fillId="0" borderId="39" xfId="0" applyFont="1" applyBorder="1" applyAlignment="1" applyProtection="1">
      <alignment horizontal="center" vertical="center" wrapText="1"/>
      <protection/>
    </xf>
    <xf numFmtId="0" fontId="31" fillId="0" borderId="40" xfId="0" applyFont="1" applyBorder="1" applyAlignment="1" applyProtection="1">
      <alignment horizontal="center" vertical="center" wrapText="1"/>
      <protection/>
    </xf>
    <xf numFmtId="0" fontId="31" fillId="0" borderId="41" xfId="0" applyFont="1" applyBorder="1" applyAlignment="1" applyProtection="1">
      <alignment horizontal="center" vertical="center" textRotation="255" wrapText="1"/>
      <protection/>
    </xf>
    <xf numFmtId="0" fontId="31" fillId="0" borderId="42" xfId="0" applyFont="1" applyBorder="1" applyAlignment="1" applyProtection="1">
      <alignment horizontal="center" vertical="center" textRotation="255" wrapText="1"/>
      <protection/>
    </xf>
    <xf numFmtId="0" fontId="31" fillId="0" borderId="43" xfId="0" applyFont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left" vertical="center" shrinkToFit="1"/>
      <protection/>
    </xf>
    <xf numFmtId="0" fontId="31" fillId="0" borderId="46" xfId="0" applyFont="1" applyFill="1" applyBorder="1" applyAlignment="1" applyProtection="1">
      <alignment horizontal="left" vertical="center" shrinkToFit="1"/>
      <protection/>
    </xf>
    <xf numFmtId="0" fontId="31" fillId="0" borderId="0" xfId="0" applyFont="1" applyFill="1" applyBorder="1" applyAlignment="1" applyProtection="1">
      <alignment horizontal="left" vertical="center" shrinkToFit="1"/>
      <protection/>
    </xf>
    <xf numFmtId="0" fontId="29" fillId="0" borderId="47" xfId="63" applyFont="1" applyFill="1" applyBorder="1" applyAlignment="1" applyProtection="1">
      <alignment horizontal="right" vertical="center"/>
      <protection/>
    </xf>
    <xf numFmtId="0" fontId="29" fillId="0" borderId="48" xfId="63" applyFont="1" applyFill="1" applyBorder="1" applyAlignment="1" applyProtection="1">
      <alignment horizontal="right" vertical="center"/>
      <protection/>
    </xf>
    <xf numFmtId="0" fontId="30" fillId="0" borderId="49" xfId="63" applyFont="1" applyFill="1" applyBorder="1" applyAlignment="1" applyProtection="1">
      <alignment horizontal="left" vertical="center"/>
      <protection/>
    </xf>
    <xf numFmtId="0" fontId="28" fillId="0" borderId="50" xfId="0" applyFont="1" applyFill="1" applyBorder="1" applyAlignment="1" applyProtection="1">
      <alignment/>
      <protection/>
    </xf>
    <xf numFmtId="0" fontId="31" fillId="0" borderId="51" xfId="0" applyFont="1" applyFill="1" applyBorder="1" applyAlignment="1" applyProtection="1">
      <alignment horizontal="center" vertical="center"/>
      <protection/>
    </xf>
    <xf numFmtId="0" fontId="31" fillId="0" borderId="52" xfId="0" applyFont="1" applyFill="1" applyBorder="1" applyAlignment="1" applyProtection="1">
      <alignment horizontal="center" vertical="center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center" vertical="center"/>
      <protection/>
    </xf>
    <xf numFmtId="0" fontId="30" fillId="0" borderId="39" xfId="63" applyFont="1" applyBorder="1" applyAlignment="1" applyProtection="1">
      <alignment vertical="center" wrapText="1"/>
      <protection/>
    </xf>
    <xf numFmtId="0" fontId="30" fillId="0" borderId="43" xfId="63" applyFont="1" applyBorder="1" applyAlignment="1" applyProtection="1">
      <alignment vertical="center" wrapText="1"/>
      <protection/>
    </xf>
    <xf numFmtId="0" fontId="30" fillId="0" borderId="51" xfId="63" applyFont="1" applyBorder="1" applyAlignment="1" applyProtection="1">
      <alignment vertical="center" wrapText="1"/>
      <protection/>
    </xf>
    <xf numFmtId="0" fontId="30" fillId="0" borderId="40" xfId="63" applyFont="1" applyBorder="1" applyAlignment="1" applyProtection="1">
      <alignment vertical="center" wrapText="1"/>
      <protection/>
    </xf>
    <xf numFmtId="0" fontId="30" fillId="0" borderId="44" xfId="63" applyFont="1" applyBorder="1" applyAlignment="1" applyProtection="1">
      <alignment vertical="center" wrapText="1"/>
      <protection/>
    </xf>
    <xf numFmtId="0" fontId="30" fillId="0" borderId="52" xfId="63" applyFont="1" applyBorder="1" applyAlignment="1" applyProtection="1">
      <alignment vertical="center" wrapText="1"/>
      <protection/>
    </xf>
    <xf numFmtId="212" fontId="30" fillId="0" borderId="53" xfId="63" applyNumberFormat="1" applyFont="1" applyFill="1" applyBorder="1" applyAlignment="1" applyProtection="1">
      <alignment horizontal="center" vertical="center"/>
      <protection/>
    </xf>
    <xf numFmtId="212" fontId="30" fillId="0" borderId="54" xfId="63" applyNumberFormat="1" applyFont="1" applyFill="1" applyBorder="1" applyAlignment="1" applyProtection="1">
      <alignment horizontal="center" vertical="center"/>
      <protection/>
    </xf>
    <xf numFmtId="212" fontId="30" fillId="0" borderId="55" xfId="63" applyNumberFormat="1" applyFont="1" applyFill="1" applyBorder="1" applyAlignment="1" applyProtection="1">
      <alignment horizontal="center" vertical="center"/>
      <protection/>
    </xf>
    <xf numFmtId="212" fontId="30" fillId="0" borderId="46" xfId="63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57" xfId="0" applyFont="1" applyFill="1" applyBorder="1" applyAlignment="1" applyProtection="1">
      <alignment horizontal="center" vertical="center"/>
      <protection/>
    </xf>
    <xf numFmtId="0" fontId="31" fillId="0" borderId="58" xfId="0" applyFont="1" applyFill="1" applyBorder="1" applyAlignment="1" applyProtection="1">
      <alignment horizontal="center" vertical="center"/>
      <protection/>
    </xf>
    <xf numFmtId="0" fontId="31" fillId="0" borderId="59" xfId="0" applyFont="1" applyFill="1" applyBorder="1" applyAlignment="1" applyProtection="1">
      <alignment horizontal="left" vertical="center" shrinkToFit="1"/>
      <protection/>
    </xf>
    <xf numFmtId="0" fontId="31" fillId="0" borderId="60" xfId="0" applyFont="1" applyFill="1" applyBorder="1" applyAlignment="1" applyProtection="1">
      <alignment horizontal="left" vertical="center" shrinkToFit="1"/>
      <protection/>
    </xf>
    <xf numFmtId="0" fontId="31" fillId="0" borderId="61" xfId="0" applyFont="1" applyFill="1" applyBorder="1" applyAlignment="1" applyProtection="1">
      <alignment horizontal="left" vertical="center" shrinkToFit="1"/>
      <protection/>
    </xf>
    <xf numFmtId="0" fontId="31" fillId="0" borderId="54" xfId="0" applyFont="1" applyFill="1" applyBorder="1" applyAlignment="1" applyProtection="1">
      <alignment horizontal="left" vertical="center" shrinkToFit="1"/>
      <protection/>
    </xf>
    <xf numFmtId="0" fontId="29" fillId="0" borderId="62" xfId="63" applyFont="1" applyFill="1" applyBorder="1" applyAlignment="1" applyProtection="1">
      <alignment horizontal="right" vertical="center"/>
      <protection/>
    </xf>
    <xf numFmtId="0" fontId="28" fillId="0" borderId="63" xfId="0" applyFont="1" applyFill="1" applyBorder="1" applyAlignment="1" applyProtection="1">
      <alignment/>
      <protection/>
    </xf>
    <xf numFmtId="0" fontId="30" fillId="0" borderId="47" xfId="63" applyFont="1" applyBorder="1" applyAlignment="1" applyProtection="1">
      <alignment vertical="center" wrapText="1"/>
      <protection/>
    </xf>
    <xf numFmtId="0" fontId="30" fillId="0" borderId="61" xfId="63" applyFont="1" applyBorder="1" applyAlignment="1" applyProtection="1">
      <alignment vertical="center" wrapText="1"/>
      <protection/>
    </xf>
    <xf numFmtId="0" fontId="30" fillId="0" borderId="54" xfId="63" applyFont="1" applyBorder="1" applyAlignment="1" applyProtection="1">
      <alignment vertical="center" wrapText="1"/>
      <protection/>
    </xf>
    <xf numFmtId="0" fontId="30" fillId="0" borderId="62" xfId="63" applyFont="1" applyBorder="1" applyAlignment="1" applyProtection="1">
      <alignment vertical="center" wrapText="1"/>
      <protection/>
    </xf>
    <xf numFmtId="0" fontId="30" fillId="0" borderId="59" xfId="63" applyFont="1" applyBorder="1" applyAlignment="1" applyProtection="1">
      <alignment vertical="center" wrapText="1"/>
      <protection/>
    </xf>
    <xf numFmtId="0" fontId="30" fillId="0" borderId="60" xfId="63" applyFont="1" applyBorder="1" applyAlignment="1" applyProtection="1">
      <alignment vertical="center" wrapText="1"/>
      <protection/>
    </xf>
    <xf numFmtId="212" fontId="30" fillId="0" borderId="64" xfId="63" applyNumberFormat="1" applyFont="1" applyFill="1" applyBorder="1" applyAlignment="1" applyProtection="1">
      <alignment horizontal="center" vertical="center"/>
      <protection/>
    </xf>
    <xf numFmtId="212" fontId="30" fillId="0" borderId="60" xfId="63" applyNumberFormat="1" applyFont="1" applyFill="1" applyBorder="1" applyAlignment="1" applyProtection="1">
      <alignment horizontal="center" vertical="center"/>
      <protection/>
    </xf>
    <xf numFmtId="0" fontId="31" fillId="0" borderId="6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47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65" xfId="0" applyFont="1" applyBorder="1" applyAlignment="1" applyProtection="1">
      <alignment horizontal="center" vertical="center" textRotation="255" wrapText="1"/>
      <protection/>
    </xf>
    <xf numFmtId="0" fontId="31" fillId="0" borderId="66" xfId="0" applyFont="1" applyBorder="1" applyAlignment="1" applyProtection="1">
      <alignment horizontal="center" vertical="center" textRotation="255" wrapText="1"/>
      <protection/>
    </xf>
    <xf numFmtId="0" fontId="30" fillId="0" borderId="63" xfId="63" applyFont="1" applyFill="1" applyBorder="1" applyAlignment="1" applyProtection="1">
      <alignment horizontal="left" vertical="center"/>
      <protection/>
    </xf>
    <xf numFmtId="0" fontId="31" fillId="0" borderId="67" xfId="0" applyFont="1" applyFill="1" applyBorder="1" applyAlignment="1" applyProtection="1">
      <alignment horizontal="center" vertical="center"/>
      <protection/>
    </xf>
    <xf numFmtId="0" fontId="31" fillId="0" borderId="68" xfId="0" applyFont="1" applyFill="1" applyBorder="1" applyAlignment="1" applyProtection="1">
      <alignment horizontal="center" vertical="center"/>
      <protection/>
    </xf>
    <xf numFmtId="0" fontId="31" fillId="0" borderId="69" xfId="0" applyFont="1" applyFill="1" applyBorder="1" applyAlignment="1" applyProtection="1">
      <alignment horizontal="center" vertical="center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71" xfId="0" applyFont="1" applyFill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0" fontId="30" fillId="0" borderId="49" xfId="63" applyFont="1" applyBorder="1" applyAlignment="1" applyProtection="1">
      <alignment vertical="center" wrapText="1"/>
      <protection/>
    </xf>
    <xf numFmtId="0" fontId="30" fillId="0" borderId="63" xfId="63" applyFont="1" applyBorder="1" applyAlignment="1" applyProtection="1">
      <alignment vertical="center" wrapText="1"/>
      <protection/>
    </xf>
    <xf numFmtId="212" fontId="50" fillId="0" borderId="53" xfId="63" applyNumberFormat="1" applyFont="1" applyFill="1" applyBorder="1" applyAlignment="1" applyProtection="1">
      <alignment horizontal="center" vertical="center"/>
      <protection/>
    </xf>
    <xf numFmtId="212" fontId="50" fillId="0" borderId="54" xfId="63" applyNumberFormat="1" applyFont="1" applyFill="1" applyBorder="1" applyAlignment="1" applyProtection="1">
      <alignment horizontal="center" vertical="center"/>
      <protection/>
    </xf>
    <xf numFmtId="212" fontId="50" fillId="0" borderId="73" xfId="63" applyNumberFormat="1" applyFont="1" applyFill="1" applyBorder="1" applyAlignment="1" applyProtection="1">
      <alignment horizontal="center" vertical="center"/>
      <protection/>
    </xf>
    <xf numFmtId="212" fontId="50" fillId="0" borderId="18" xfId="63" applyNumberFormat="1" applyFont="1" applyFill="1" applyBorder="1" applyAlignment="1" applyProtection="1">
      <alignment horizontal="center" vertical="center"/>
      <protection/>
    </xf>
    <xf numFmtId="0" fontId="31" fillId="0" borderId="74" xfId="0" applyFont="1" applyFill="1" applyBorder="1" applyAlignment="1" applyProtection="1">
      <alignment horizontal="center" vertical="center"/>
      <protection/>
    </xf>
    <xf numFmtId="0" fontId="31" fillId="0" borderId="75" xfId="0" applyFont="1" applyFill="1" applyBorder="1" applyAlignment="1" applyProtection="1">
      <alignment horizontal="center" vertical="center"/>
      <protection/>
    </xf>
    <xf numFmtId="0" fontId="29" fillId="0" borderId="12" xfId="63" applyFont="1" applyFill="1" applyBorder="1" applyAlignment="1" applyProtection="1">
      <alignment horizontal="right" vertical="center"/>
      <protection/>
    </xf>
    <xf numFmtId="0" fontId="30" fillId="0" borderId="14" xfId="63" applyFont="1" applyFill="1" applyBorder="1" applyAlignment="1" applyProtection="1">
      <alignment horizontal="left" vertical="center"/>
      <protection/>
    </xf>
    <xf numFmtId="0" fontId="30" fillId="0" borderId="12" xfId="63" applyFont="1" applyBorder="1" applyAlignment="1" applyProtection="1">
      <alignment vertical="center" wrapText="1"/>
      <protection/>
    </xf>
    <xf numFmtId="0" fontId="30" fillId="0" borderId="0" xfId="63" applyFont="1" applyBorder="1" applyAlignment="1" applyProtection="1">
      <alignment vertical="center" wrapText="1"/>
      <protection/>
    </xf>
    <xf numFmtId="0" fontId="30" fillId="0" borderId="13" xfId="63" applyFont="1" applyBorder="1" applyAlignment="1" applyProtection="1">
      <alignment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76" xfId="0" applyFont="1" applyBorder="1" applyAlignment="1" applyProtection="1">
      <alignment horizontal="center" vertical="center" textRotation="255" wrapText="1"/>
      <protection/>
    </xf>
    <xf numFmtId="0" fontId="31" fillId="0" borderId="61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left" vertical="center" shrinkToFit="1"/>
      <protection/>
    </xf>
    <xf numFmtId="0" fontId="30" fillId="24" borderId="39" xfId="63" applyFont="1" applyFill="1" applyBorder="1" applyAlignment="1" applyProtection="1">
      <alignment vertical="center" wrapText="1"/>
      <protection/>
    </xf>
    <xf numFmtId="0" fontId="30" fillId="24" borderId="43" xfId="63" applyFont="1" applyFill="1" applyBorder="1" applyAlignment="1" applyProtection="1">
      <alignment vertical="center" wrapText="1"/>
      <protection/>
    </xf>
    <xf numFmtId="0" fontId="30" fillId="24" borderId="51" xfId="63" applyFont="1" applyFill="1" applyBorder="1" applyAlignment="1" applyProtection="1">
      <alignment vertical="center" wrapText="1"/>
      <protection/>
    </xf>
    <xf numFmtId="0" fontId="28" fillId="0" borderId="14" xfId="0" applyFont="1" applyFill="1" applyBorder="1" applyAlignment="1" applyProtection="1">
      <alignment/>
      <protection/>
    </xf>
    <xf numFmtId="0" fontId="31" fillId="0" borderId="54" xfId="0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47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1" fillId="0" borderId="77" xfId="0" applyFont="1" applyFill="1" applyBorder="1" applyAlignment="1" applyProtection="1">
      <alignment horizontal="center" vertical="center"/>
      <protection/>
    </xf>
    <xf numFmtId="0" fontId="31" fillId="0" borderId="78" xfId="0" applyFont="1" applyBorder="1" applyAlignment="1" applyProtection="1">
      <alignment horizontal="center" vertical="center" wrapText="1"/>
      <protection/>
    </xf>
    <xf numFmtId="0" fontId="31" fillId="0" borderId="79" xfId="0" applyFont="1" applyBorder="1" applyAlignment="1" applyProtection="1">
      <alignment horizontal="center" vertical="center" textRotation="255" wrapText="1"/>
      <protection/>
    </xf>
    <xf numFmtId="0" fontId="31" fillId="0" borderId="80" xfId="0" applyFont="1" applyFill="1" applyBorder="1" applyAlignment="1" applyProtection="1">
      <alignment horizontal="center" vertical="center"/>
      <protection/>
    </xf>
    <xf numFmtId="0" fontId="31" fillId="0" borderId="81" xfId="0" applyFont="1" applyFill="1" applyBorder="1" applyAlignment="1" applyProtection="1">
      <alignment horizontal="center" vertical="center"/>
      <protection/>
    </xf>
    <xf numFmtId="0" fontId="31" fillId="0" borderId="82" xfId="0" applyFont="1" applyFill="1" applyBorder="1" applyAlignment="1" applyProtection="1">
      <alignment horizontal="center" vertical="center"/>
      <protection/>
    </xf>
    <xf numFmtId="0" fontId="31" fillId="0" borderId="81" xfId="0" applyFont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left" vertical="center" shrinkToFit="1"/>
      <protection/>
    </xf>
    <xf numFmtId="0" fontId="31" fillId="0" borderId="22" xfId="0" applyFont="1" applyFill="1" applyBorder="1" applyAlignment="1" applyProtection="1">
      <alignment horizontal="left" vertical="center" shrinkToFit="1"/>
      <protection/>
    </xf>
    <xf numFmtId="0" fontId="29" fillId="0" borderId="20" xfId="63" applyFont="1" applyFill="1" applyBorder="1" applyAlignment="1" applyProtection="1">
      <alignment horizontal="right" vertical="center"/>
      <protection/>
    </xf>
    <xf numFmtId="0" fontId="30" fillId="0" borderId="83" xfId="63" applyFont="1" applyFill="1" applyBorder="1" applyAlignment="1" applyProtection="1">
      <alignment horizontal="left" vertical="center"/>
      <protection/>
    </xf>
    <xf numFmtId="0" fontId="30" fillId="0" borderId="20" xfId="63" applyFont="1" applyBorder="1" applyAlignment="1" applyProtection="1">
      <alignment horizontal="left" vertical="top" wrapText="1"/>
      <protection/>
    </xf>
    <xf numFmtId="0" fontId="30" fillId="0" borderId="21" xfId="63" applyFont="1" applyBorder="1" applyAlignment="1" applyProtection="1">
      <alignment horizontal="left" vertical="top" wrapText="1"/>
      <protection/>
    </xf>
    <xf numFmtId="0" fontId="30" fillId="0" borderId="22" xfId="63" applyFont="1" applyBorder="1" applyAlignment="1" applyProtection="1">
      <alignment horizontal="left" vertical="top" wrapText="1"/>
      <protection/>
    </xf>
    <xf numFmtId="0" fontId="30" fillId="0" borderId="12" xfId="63" applyFont="1" applyBorder="1" applyAlignment="1" applyProtection="1">
      <alignment horizontal="left" vertical="top" wrapText="1"/>
      <protection/>
    </xf>
    <xf numFmtId="0" fontId="30" fillId="0" borderId="0" xfId="63" applyFont="1" applyBorder="1" applyAlignment="1" applyProtection="1">
      <alignment horizontal="left" vertical="top" wrapText="1"/>
      <protection/>
    </xf>
    <xf numFmtId="0" fontId="30" fillId="0" borderId="13" xfId="63" applyFont="1" applyBorder="1" applyAlignment="1" applyProtection="1">
      <alignment horizontal="left" vertical="top" wrapText="1"/>
      <protection/>
    </xf>
    <xf numFmtId="0" fontId="30" fillId="0" borderId="20" xfId="63" applyFont="1" applyFill="1" applyBorder="1" applyAlignment="1" applyProtection="1">
      <alignment horizontal="left" vertical="top" wrapText="1"/>
      <protection/>
    </xf>
    <xf numFmtId="0" fontId="30" fillId="0" borderId="21" xfId="63" applyFont="1" applyFill="1" applyBorder="1" applyAlignment="1" applyProtection="1">
      <alignment horizontal="left" vertical="top" wrapText="1"/>
      <protection/>
    </xf>
    <xf numFmtId="0" fontId="30" fillId="0" borderId="22" xfId="63" applyFont="1" applyFill="1" applyBorder="1" applyAlignment="1" applyProtection="1">
      <alignment horizontal="left" vertical="top" wrapText="1"/>
      <protection/>
    </xf>
    <xf numFmtId="0" fontId="30" fillId="0" borderId="12" xfId="63" applyFont="1" applyFill="1" applyBorder="1" applyAlignment="1" applyProtection="1">
      <alignment horizontal="left" vertical="top" wrapText="1"/>
      <protection/>
    </xf>
    <xf numFmtId="0" fontId="30" fillId="0" borderId="0" xfId="63" applyFont="1" applyFill="1" applyBorder="1" applyAlignment="1" applyProtection="1">
      <alignment horizontal="left" vertical="top" wrapText="1"/>
      <protection/>
    </xf>
    <xf numFmtId="0" fontId="30" fillId="0" borderId="13" xfId="63" applyFont="1" applyFill="1" applyBorder="1" applyAlignment="1" applyProtection="1">
      <alignment horizontal="left" vertical="top" wrapText="1"/>
      <protection/>
    </xf>
    <xf numFmtId="0" fontId="30" fillId="0" borderId="81" xfId="63" applyFont="1" applyBorder="1" applyAlignment="1" applyProtection="1">
      <alignment vertical="center" wrapText="1"/>
      <protection/>
    </xf>
    <xf numFmtId="0" fontId="30" fillId="0" borderId="78" xfId="63" applyFont="1" applyBorder="1" applyAlignment="1" applyProtection="1">
      <alignment vertical="center" wrapText="1"/>
      <protection/>
    </xf>
    <xf numFmtId="0" fontId="30" fillId="0" borderId="80" xfId="63" applyFont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212" fontId="30" fillId="0" borderId="73" xfId="63" applyNumberFormat="1" applyFont="1" applyFill="1" applyBorder="1" applyAlignment="1" applyProtection="1">
      <alignment horizontal="center" vertical="center"/>
      <protection/>
    </xf>
    <xf numFmtId="212" fontId="30" fillId="0" borderId="18" xfId="63" applyNumberFormat="1" applyFont="1" applyFill="1" applyBorder="1" applyAlignment="1" applyProtection="1">
      <alignment horizontal="center" vertical="center"/>
      <protection/>
    </xf>
    <xf numFmtId="0" fontId="49" fillId="0" borderId="12" xfId="63" applyFont="1" applyFill="1" applyBorder="1" applyAlignment="1" applyProtection="1">
      <alignment horizontal="left" vertical="center" wrapText="1"/>
      <protection/>
    </xf>
    <xf numFmtId="0" fontId="49" fillId="0" borderId="0" xfId="63" applyFont="1" applyFill="1" applyBorder="1" applyAlignment="1" applyProtection="1">
      <alignment horizontal="left" vertical="center" wrapText="1"/>
      <protection/>
    </xf>
    <xf numFmtId="0" fontId="49" fillId="0" borderId="13" xfId="63" applyFont="1" applyFill="1" applyBorder="1" applyAlignment="1" applyProtection="1">
      <alignment horizontal="left" vertical="center" wrapText="1"/>
      <protection/>
    </xf>
    <xf numFmtId="0" fontId="49" fillId="0" borderId="16" xfId="63" applyFont="1" applyFill="1" applyBorder="1" applyAlignment="1" applyProtection="1">
      <alignment horizontal="left" vertical="center" wrapText="1"/>
      <protection/>
    </xf>
    <xf numFmtId="0" fontId="49" fillId="0" borderId="17" xfId="63" applyFont="1" applyFill="1" applyBorder="1" applyAlignment="1" applyProtection="1">
      <alignment horizontal="left" vertical="center" wrapText="1"/>
      <protection/>
    </xf>
    <xf numFmtId="0" fontId="49" fillId="0" borderId="18" xfId="63" applyFont="1" applyFill="1" applyBorder="1" applyAlignment="1" applyProtection="1">
      <alignment horizontal="left" vertical="center" wrapText="1"/>
      <protection/>
    </xf>
    <xf numFmtId="0" fontId="30" fillId="0" borderId="14" xfId="63" applyFont="1" applyBorder="1" applyAlignment="1" applyProtection="1">
      <alignment vertical="center" wrapText="1"/>
      <protection/>
    </xf>
    <xf numFmtId="212" fontId="30" fillId="0" borderId="84" xfId="63" applyNumberFormat="1" applyFont="1" applyFill="1" applyBorder="1" applyAlignment="1" applyProtection="1">
      <alignment horizontal="center" vertical="center"/>
      <protection/>
    </xf>
    <xf numFmtId="212" fontId="30" fillId="0" borderId="13" xfId="63" applyNumberFormat="1" applyFont="1" applyFill="1" applyBorder="1" applyAlignment="1" applyProtection="1">
      <alignment horizontal="center" vertical="center"/>
      <protection/>
    </xf>
    <xf numFmtId="0" fontId="31" fillId="0" borderId="85" xfId="0" applyFont="1" applyFill="1" applyBorder="1" applyAlignment="1" applyProtection="1">
      <alignment horizontal="center" vertical="center"/>
      <protection/>
    </xf>
    <xf numFmtId="0" fontId="31" fillId="0" borderId="59" xfId="0" applyFont="1" applyBorder="1" applyAlignment="1" applyProtection="1">
      <alignment horizontal="center" vertical="center" wrapText="1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86" xfId="0" applyFont="1" applyBorder="1" applyAlignment="1" applyProtection="1">
      <alignment horizontal="center" vertical="center" textRotation="255" wrapText="1"/>
      <protection/>
    </xf>
    <xf numFmtId="0" fontId="31" fillId="0" borderId="17" xfId="0" applyFont="1" applyFill="1" applyBorder="1" applyAlignment="1" applyProtection="1">
      <alignment horizontal="left" vertical="center" shrinkToFit="1"/>
      <protection/>
    </xf>
    <xf numFmtId="0" fontId="31" fillId="0" borderId="18" xfId="0" applyFont="1" applyFill="1" applyBorder="1" applyAlignment="1" applyProtection="1">
      <alignment horizontal="left" vertical="center" shrinkToFit="1"/>
      <protection/>
    </xf>
    <xf numFmtId="0" fontId="30" fillId="24" borderId="62" xfId="63" applyFont="1" applyFill="1" applyBorder="1" applyAlignment="1" applyProtection="1">
      <alignment vertical="center" wrapText="1"/>
      <protection/>
    </xf>
    <xf numFmtId="0" fontId="30" fillId="24" borderId="59" xfId="63" applyFont="1" applyFill="1" applyBorder="1" applyAlignment="1" applyProtection="1">
      <alignment vertical="center" wrapText="1"/>
      <protection/>
    </xf>
    <xf numFmtId="0" fontId="30" fillId="24" borderId="60" xfId="63" applyFont="1" applyFill="1" applyBorder="1" applyAlignment="1" applyProtection="1">
      <alignment vertical="center" wrapText="1"/>
      <protection/>
    </xf>
    <xf numFmtId="212" fontId="30" fillId="0" borderId="87" xfId="63" applyNumberFormat="1" applyFont="1" applyFill="1" applyBorder="1" applyAlignment="1" applyProtection="1">
      <alignment horizontal="center" vertical="center"/>
      <protection/>
    </xf>
    <xf numFmtId="212" fontId="30" fillId="0" borderId="22" xfId="63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31" fillId="0" borderId="88" xfId="0" applyFont="1" applyFill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29" fillId="0" borderId="16" xfId="63" applyFont="1" applyFill="1" applyBorder="1" applyAlignment="1" applyProtection="1">
      <alignment horizontal="right" vertical="center"/>
      <protection/>
    </xf>
    <xf numFmtId="0" fontId="28" fillId="0" borderId="19" xfId="0" applyFont="1" applyFill="1" applyBorder="1" applyAlignment="1" applyProtection="1">
      <alignment/>
      <protection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31" fillId="0" borderId="89" xfId="0" applyFont="1" applyBorder="1" applyAlignment="1" applyProtection="1">
      <alignment horizontal="center" vertical="center" textRotation="255" wrapText="1"/>
      <protection/>
    </xf>
    <xf numFmtId="212" fontId="50" fillId="0" borderId="87" xfId="63" applyNumberFormat="1" applyFont="1" applyFill="1" applyBorder="1" applyAlignment="1" applyProtection="1">
      <alignment horizontal="center" vertical="center"/>
      <protection/>
    </xf>
    <xf numFmtId="212" fontId="50" fillId="0" borderId="22" xfId="63" applyNumberFormat="1" applyFont="1" applyFill="1" applyBorder="1" applyAlignment="1" applyProtection="1">
      <alignment horizontal="center" vertical="center"/>
      <protection/>
    </xf>
    <xf numFmtId="212" fontId="50" fillId="0" borderId="64" xfId="63" applyNumberFormat="1" applyFont="1" applyFill="1" applyBorder="1" applyAlignment="1" applyProtection="1">
      <alignment horizontal="center" vertical="center"/>
      <protection/>
    </xf>
    <xf numFmtId="212" fontId="50" fillId="0" borderId="60" xfId="63" applyNumberFormat="1" applyFont="1" applyFill="1" applyBorder="1" applyAlignment="1" applyProtection="1">
      <alignment horizontal="center" vertical="center"/>
      <protection/>
    </xf>
    <xf numFmtId="0" fontId="30" fillId="0" borderId="16" xfId="63" applyFont="1" applyBorder="1" applyAlignment="1" applyProtection="1">
      <alignment vertical="center" wrapText="1"/>
      <protection/>
    </xf>
    <xf numFmtId="0" fontId="30" fillId="0" borderId="17" xfId="63" applyFont="1" applyBorder="1" applyAlignment="1" applyProtection="1">
      <alignment vertical="center" wrapText="1"/>
      <protection/>
    </xf>
    <xf numFmtId="0" fontId="30" fillId="0" borderId="18" xfId="63" applyFont="1" applyBorder="1" applyAlignment="1" applyProtection="1">
      <alignment vertical="center" wrapText="1"/>
      <protection/>
    </xf>
    <xf numFmtId="0" fontId="30" fillId="0" borderId="47" xfId="63" applyFont="1" applyFill="1" applyBorder="1" applyAlignment="1" applyProtection="1">
      <alignment vertical="center" wrapText="1"/>
      <protection/>
    </xf>
    <xf numFmtId="0" fontId="30" fillId="0" borderId="61" xfId="63" applyFont="1" applyFill="1" applyBorder="1" applyAlignment="1" applyProtection="1">
      <alignment vertical="center" wrapText="1"/>
      <protection/>
    </xf>
    <xf numFmtId="0" fontId="30" fillId="0" borderId="54" xfId="63" applyFont="1" applyFill="1" applyBorder="1" applyAlignment="1" applyProtection="1">
      <alignment vertical="center" wrapText="1"/>
      <protection/>
    </xf>
    <xf numFmtId="0" fontId="30" fillId="0" borderId="12" xfId="63" applyFont="1" applyFill="1" applyBorder="1" applyAlignment="1" applyProtection="1">
      <alignment vertical="center" wrapText="1"/>
      <protection/>
    </xf>
    <xf numFmtId="0" fontId="30" fillId="0" borderId="0" xfId="63" applyFont="1" applyFill="1" applyBorder="1" applyAlignment="1" applyProtection="1">
      <alignment vertical="center" wrapText="1"/>
      <protection/>
    </xf>
    <xf numFmtId="0" fontId="30" fillId="0" borderId="13" xfId="63" applyFont="1" applyFill="1" applyBorder="1" applyAlignment="1" applyProtection="1">
      <alignment vertical="center" wrapText="1"/>
      <protection/>
    </xf>
    <xf numFmtId="0" fontId="30" fillId="0" borderId="16" xfId="63" applyFont="1" applyFill="1" applyBorder="1" applyAlignment="1" applyProtection="1">
      <alignment vertical="center" wrapText="1"/>
      <protection/>
    </xf>
    <xf numFmtId="0" fontId="30" fillId="0" borderId="17" xfId="63" applyFont="1" applyFill="1" applyBorder="1" applyAlignment="1" applyProtection="1">
      <alignment vertical="center" wrapText="1"/>
      <protection/>
    </xf>
    <xf numFmtId="0" fontId="30" fillId="0" borderId="18" xfId="63" applyFont="1" applyFill="1" applyBorder="1" applyAlignment="1" applyProtection="1">
      <alignment vertical="center" wrapText="1"/>
      <protection/>
    </xf>
    <xf numFmtId="212" fontId="50" fillId="0" borderId="84" xfId="63" applyNumberFormat="1" applyFont="1" applyFill="1" applyBorder="1" applyAlignment="1" applyProtection="1">
      <alignment horizontal="center" vertical="center"/>
      <protection/>
    </xf>
    <xf numFmtId="212" fontId="50" fillId="0" borderId="13" xfId="63" applyNumberFormat="1" applyFont="1" applyFill="1" applyBorder="1" applyAlignment="1" applyProtection="1">
      <alignment horizontal="center" vertical="center"/>
      <protection/>
    </xf>
    <xf numFmtId="0" fontId="30" fillId="0" borderId="62" xfId="63" applyFont="1" applyFill="1" applyBorder="1" applyAlignment="1" applyProtection="1">
      <alignment vertical="center" wrapText="1"/>
      <protection/>
    </xf>
    <xf numFmtId="0" fontId="30" fillId="0" borderId="59" xfId="63" applyFont="1" applyFill="1" applyBorder="1" applyAlignment="1" applyProtection="1">
      <alignment vertical="center" wrapText="1"/>
      <protection/>
    </xf>
    <xf numFmtId="0" fontId="30" fillId="0" borderId="60" xfId="63" applyFont="1" applyFill="1" applyBorder="1" applyAlignment="1" applyProtection="1">
      <alignment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30" fillId="0" borderId="20" xfId="63" applyFont="1" applyFill="1" applyBorder="1" applyAlignment="1" applyProtection="1">
      <alignment vertical="center" wrapText="1"/>
      <protection/>
    </xf>
    <xf numFmtId="0" fontId="30" fillId="0" borderId="21" xfId="63" applyFont="1" applyFill="1" applyBorder="1" applyAlignment="1" applyProtection="1">
      <alignment vertical="center" wrapText="1"/>
      <protection/>
    </xf>
    <xf numFmtId="0" fontId="30" fillId="0" borderId="22" xfId="63" applyFont="1" applyFill="1" applyBorder="1" applyAlignment="1" applyProtection="1">
      <alignment vertical="center" wrapText="1"/>
      <protection/>
    </xf>
    <xf numFmtId="0" fontId="30" fillId="0" borderId="27" xfId="0" applyFont="1" applyFill="1" applyBorder="1" applyAlignment="1" applyProtection="1">
      <alignment horizontal="center" vertical="center" wrapText="1"/>
      <protection/>
    </xf>
    <xf numFmtId="0" fontId="30" fillId="0" borderId="90" xfId="0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textRotation="255"/>
      <protection/>
    </xf>
    <xf numFmtId="0" fontId="30" fillId="0" borderId="17" xfId="0" applyFont="1" applyFill="1" applyBorder="1" applyAlignment="1" applyProtection="1">
      <alignment horizontal="center" vertical="center" textRotation="255"/>
      <protection/>
    </xf>
    <xf numFmtId="0" fontId="30" fillId="0" borderId="10" xfId="0" applyFont="1" applyFill="1" applyBorder="1" applyAlignment="1" applyProtection="1">
      <alignment horizontal="center" vertical="center" textRotation="255"/>
      <protection/>
    </xf>
    <xf numFmtId="0" fontId="30" fillId="0" borderId="15" xfId="0" applyFont="1" applyFill="1" applyBorder="1" applyAlignment="1" applyProtection="1">
      <alignment horizontal="center" vertical="center" textRotation="255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1" fillId="0" borderId="91" xfId="0" applyFont="1" applyFill="1" applyBorder="1" applyAlignment="1" applyProtection="1">
      <alignment horizontal="left" vertical="center" wrapText="1"/>
      <protection/>
    </xf>
    <xf numFmtId="0" fontId="31" fillId="0" borderId="90" xfId="0" applyFont="1" applyFill="1" applyBorder="1" applyAlignment="1" applyProtection="1">
      <alignment horizontal="left" vertical="center" wrapText="1"/>
      <protection/>
    </xf>
    <xf numFmtId="0" fontId="31" fillId="0" borderId="30" xfId="0" applyFont="1" applyFill="1" applyBorder="1" applyAlignment="1" applyProtection="1">
      <alignment horizontal="left" vertical="center" wrapText="1"/>
      <protection/>
    </xf>
    <xf numFmtId="0" fontId="51" fillId="25" borderId="87" xfId="63" applyFont="1" applyFill="1" applyBorder="1" applyAlignment="1" applyProtection="1">
      <alignment horizontal="center" vertical="center" wrapText="1"/>
      <protection/>
    </xf>
    <xf numFmtId="0" fontId="51" fillId="25" borderId="21" xfId="63" applyFont="1" applyFill="1" applyBorder="1" applyAlignment="1" applyProtection="1">
      <alignment horizontal="center" vertical="center" wrapText="1"/>
      <protection/>
    </xf>
    <xf numFmtId="0" fontId="51" fillId="25" borderId="83" xfId="63" applyFont="1" applyFill="1" applyBorder="1" applyAlignment="1" applyProtection="1">
      <alignment horizontal="center" vertical="center" wrapText="1"/>
      <protection/>
    </xf>
    <xf numFmtId="0" fontId="51" fillId="25" borderId="73" xfId="63" applyFont="1" applyFill="1" applyBorder="1" applyAlignment="1" applyProtection="1">
      <alignment horizontal="center" vertical="center" wrapText="1"/>
      <protection/>
    </xf>
    <xf numFmtId="0" fontId="51" fillId="25" borderId="17" xfId="63" applyFont="1" applyFill="1" applyBorder="1" applyAlignment="1" applyProtection="1">
      <alignment horizontal="center" vertical="center" wrapText="1"/>
      <protection/>
    </xf>
    <xf numFmtId="0" fontId="51" fillId="25" borderId="19" xfId="63" applyFont="1" applyFill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center" vertical="center"/>
      <protection/>
    </xf>
    <xf numFmtId="0" fontId="29" fillId="0" borderId="22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31" fillId="0" borderId="87" xfId="63" applyFont="1" applyFill="1" applyBorder="1" applyAlignment="1" applyProtection="1">
      <alignment horizontal="center" vertical="center" textRotation="255" wrapText="1"/>
      <protection/>
    </xf>
    <xf numFmtId="0" fontId="31" fillId="0" borderId="22" xfId="63" applyFont="1" applyFill="1" applyBorder="1" applyAlignment="1" applyProtection="1">
      <alignment horizontal="center" vertical="center" textRotation="255" wrapText="1"/>
      <protection/>
    </xf>
    <xf numFmtId="0" fontId="31" fillId="0" borderId="84" xfId="63" applyFont="1" applyFill="1" applyBorder="1" applyAlignment="1" applyProtection="1">
      <alignment horizontal="center" vertical="center" textRotation="255" wrapText="1"/>
      <protection/>
    </xf>
    <xf numFmtId="0" fontId="31" fillId="0" borderId="13" xfId="63" applyFont="1" applyFill="1" applyBorder="1" applyAlignment="1" applyProtection="1">
      <alignment horizontal="center" vertical="center" textRotation="255" wrapText="1"/>
      <protection/>
    </xf>
    <xf numFmtId="0" fontId="31" fillId="0" borderId="73" xfId="63" applyFont="1" applyFill="1" applyBorder="1" applyAlignment="1" applyProtection="1">
      <alignment horizontal="center" vertical="center" textRotation="255" wrapText="1"/>
      <protection/>
    </xf>
    <xf numFmtId="0" fontId="31" fillId="0" borderId="18" xfId="63" applyFont="1" applyFill="1" applyBorder="1" applyAlignment="1" applyProtection="1">
      <alignment horizontal="center" vertical="center" textRotation="255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20" xfId="63" applyFont="1" applyFill="1" applyBorder="1" applyAlignment="1" applyProtection="1">
      <alignment horizontal="center" vertical="center" textRotation="255" wrapText="1"/>
      <protection/>
    </xf>
    <xf numFmtId="0" fontId="30" fillId="0" borderId="83" xfId="63" applyFont="1" applyFill="1" applyBorder="1" applyAlignment="1" applyProtection="1">
      <alignment horizontal="center" vertical="center" textRotation="255" wrapText="1"/>
      <protection/>
    </xf>
    <xf numFmtId="0" fontId="30" fillId="0" borderId="12" xfId="63" applyFont="1" applyFill="1" applyBorder="1" applyAlignment="1" applyProtection="1">
      <alignment horizontal="center" vertical="center" textRotation="255" wrapText="1"/>
      <protection/>
    </xf>
    <xf numFmtId="0" fontId="30" fillId="0" borderId="14" xfId="63" applyFont="1" applyFill="1" applyBorder="1" applyAlignment="1" applyProtection="1">
      <alignment horizontal="center" vertical="center" textRotation="255" wrapText="1"/>
      <protection/>
    </xf>
    <xf numFmtId="0" fontId="30" fillId="0" borderId="16" xfId="63" applyFont="1" applyFill="1" applyBorder="1" applyAlignment="1" applyProtection="1">
      <alignment horizontal="center" vertical="center" textRotation="255" wrapText="1"/>
      <protection/>
    </xf>
    <xf numFmtId="0" fontId="30" fillId="0" borderId="19" xfId="63" applyFont="1" applyFill="1" applyBorder="1" applyAlignment="1" applyProtection="1">
      <alignment horizontal="center" vertical="center" textRotation="255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textRotation="255"/>
      <protection/>
    </xf>
    <xf numFmtId="0" fontId="31" fillId="0" borderId="17" xfId="0" applyFont="1" applyFill="1" applyBorder="1" applyAlignment="1" applyProtection="1">
      <alignment horizontal="center" vertical="center" textRotation="255"/>
      <protection/>
    </xf>
    <xf numFmtId="0" fontId="31" fillId="0" borderId="10" xfId="0" applyFont="1" applyFill="1" applyBorder="1" applyAlignment="1" applyProtection="1">
      <alignment horizontal="center" vertical="center" textRotation="255"/>
      <protection/>
    </xf>
    <xf numFmtId="0" fontId="31" fillId="0" borderId="15" xfId="0" applyFont="1" applyFill="1" applyBorder="1" applyAlignment="1" applyProtection="1">
      <alignment horizontal="center" vertical="center" textRotation="255"/>
      <protection/>
    </xf>
    <xf numFmtId="0" fontId="51" fillId="25" borderId="92" xfId="63" applyFont="1" applyFill="1" applyBorder="1" applyAlignment="1" applyProtection="1">
      <alignment horizontal="left" vertical="center"/>
      <protection/>
    </xf>
    <xf numFmtId="0" fontId="51" fillId="25" borderId="27" xfId="63" applyFont="1" applyFill="1" applyBorder="1" applyAlignment="1" applyProtection="1">
      <alignment horizontal="left" vertical="center"/>
      <protection/>
    </xf>
    <xf numFmtId="0" fontId="52" fillId="0" borderId="93" xfId="63" applyFont="1" applyFill="1" applyBorder="1" applyAlignment="1" applyProtection="1">
      <alignment horizontal="left" vertical="center"/>
      <protection/>
    </xf>
    <xf numFmtId="0" fontId="52" fillId="0" borderId="94" xfId="63" applyFont="1" applyFill="1" applyBorder="1" applyAlignment="1" applyProtection="1">
      <alignment horizontal="left" vertical="center"/>
      <protection/>
    </xf>
    <xf numFmtId="0" fontId="52" fillId="0" borderId="95" xfId="63" applyFont="1" applyFill="1" applyBorder="1" applyAlignment="1" applyProtection="1">
      <alignment horizontal="left" vertical="center"/>
      <protection/>
    </xf>
    <xf numFmtId="0" fontId="29" fillId="0" borderId="92" xfId="63" applyFont="1" applyBorder="1" applyAlignment="1" applyProtection="1">
      <alignment horizontal="left" vertical="center"/>
      <protection/>
    </xf>
    <xf numFmtId="31" fontId="27" fillId="0" borderId="15" xfId="63" applyNumberFormat="1" applyFont="1" applyFill="1" applyBorder="1" applyAlignment="1" applyProtection="1">
      <alignment horizontal="left" vertical="center"/>
      <protection/>
    </xf>
    <xf numFmtId="0" fontId="27" fillId="0" borderId="15" xfId="63" applyFont="1" applyFill="1" applyBorder="1" applyAlignment="1" applyProtection="1">
      <alignment horizontal="left" vertical="center"/>
      <protection/>
    </xf>
    <xf numFmtId="0" fontId="27" fillId="0" borderId="92" xfId="63" applyFont="1" applyFill="1" applyBorder="1" applyAlignment="1" applyProtection="1">
      <alignment horizontal="left" vertical="center"/>
      <protection/>
    </xf>
    <xf numFmtId="0" fontId="52" fillId="0" borderId="96" xfId="63" applyFont="1" applyFill="1" applyBorder="1" applyAlignment="1" applyProtection="1">
      <alignment horizontal="left" vertical="center"/>
      <protection/>
    </xf>
    <xf numFmtId="0" fontId="52" fillId="0" borderId="97" xfId="63" applyFont="1" applyFill="1" applyBorder="1" applyAlignment="1" applyProtection="1">
      <alignment horizontal="left" vertical="center"/>
      <protection/>
    </xf>
    <xf numFmtId="0" fontId="52" fillId="0" borderId="98" xfId="63" applyFont="1" applyFill="1" applyBorder="1" applyAlignment="1" applyProtection="1">
      <alignment horizontal="left" vertical="center"/>
      <protection/>
    </xf>
    <xf numFmtId="0" fontId="52" fillId="0" borderId="99" xfId="63" applyFont="1" applyFill="1" applyBorder="1" applyAlignment="1" applyProtection="1">
      <alignment horizontal="left" vertical="center"/>
      <protection/>
    </xf>
    <xf numFmtId="0" fontId="52" fillId="0" borderId="92" xfId="63" applyFont="1" applyFill="1" applyBorder="1" applyAlignment="1" applyProtection="1">
      <alignment horizontal="left" vertical="center"/>
      <protection/>
    </xf>
    <xf numFmtId="0" fontId="52" fillId="0" borderId="100" xfId="63" applyFont="1" applyFill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vertical="top" wrapText="1"/>
      <protection/>
    </xf>
    <xf numFmtId="0" fontId="6" fillId="0" borderId="21" xfId="63" applyFont="1" applyBorder="1" applyAlignment="1" applyProtection="1">
      <alignment vertical="top" wrapText="1"/>
      <protection/>
    </xf>
    <xf numFmtId="0" fontId="6" fillId="0" borderId="83" xfId="63" applyFont="1" applyBorder="1" applyAlignment="1" applyProtection="1">
      <alignment vertical="top" wrapText="1"/>
      <protection/>
    </xf>
    <xf numFmtId="0" fontId="6" fillId="0" borderId="12" xfId="63" applyFont="1" applyBorder="1" applyAlignment="1" applyProtection="1">
      <alignment vertical="top" wrapText="1"/>
      <protection/>
    </xf>
    <xf numFmtId="0" fontId="6" fillId="0" borderId="0" xfId="63" applyFont="1" applyBorder="1" applyAlignment="1" applyProtection="1">
      <alignment vertical="top" wrapText="1"/>
      <protection/>
    </xf>
    <xf numFmtId="0" fontId="6" fillId="0" borderId="14" xfId="63" applyFont="1" applyBorder="1" applyAlignment="1" applyProtection="1">
      <alignment vertical="top" wrapText="1"/>
      <protection/>
    </xf>
    <xf numFmtId="49" fontId="6" fillId="0" borderId="20" xfId="63" applyNumberFormat="1" applyFont="1" applyBorder="1" applyAlignment="1" applyProtection="1">
      <alignment horizontal="left" vertical="top" wrapText="1"/>
      <protection/>
    </xf>
    <xf numFmtId="49" fontId="6" fillId="0" borderId="21" xfId="63" applyNumberFormat="1" applyFont="1" applyBorder="1" applyAlignment="1" applyProtection="1">
      <alignment horizontal="left" vertical="top"/>
      <protection/>
    </xf>
    <xf numFmtId="49" fontId="6" fillId="0" borderId="22" xfId="63" applyNumberFormat="1" applyFont="1" applyBorder="1" applyAlignment="1" applyProtection="1">
      <alignment horizontal="left" vertical="top"/>
      <protection/>
    </xf>
    <xf numFmtId="49" fontId="6" fillId="0" borderId="12" xfId="63" applyNumberFormat="1" applyFont="1" applyBorder="1" applyAlignment="1" applyProtection="1">
      <alignment horizontal="left" vertical="top"/>
      <protection/>
    </xf>
    <xf numFmtId="49" fontId="6" fillId="0" borderId="0" xfId="63" applyNumberFormat="1" applyFont="1" applyBorder="1" applyAlignment="1" applyProtection="1">
      <alignment horizontal="left" vertical="top"/>
      <protection/>
    </xf>
    <xf numFmtId="49" fontId="6" fillId="0" borderId="13" xfId="63" applyNumberFormat="1" applyFont="1" applyBorder="1" applyAlignment="1" applyProtection="1">
      <alignment horizontal="left" vertical="top"/>
      <protection/>
    </xf>
    <xf numFmtId="0" fontId="36" fillId="0" borderId="0" xfId="61" applyBorder="1" applyAlignment="1" applyProtection="1">
      <alignment vertical="top" wrapText="1"/>
      <protection/>
    </xf>
    <xf numFmtId="0" fontId="0" fillId="0" borderId="0" xfId="61" applyFont="1" applyBorder="1" applyAlignment="1" applyProtection="1">
      <alignment vertical="top"/>
      <protection/>
    </xf>
    <xf numFmtId="0" fontId="40" fillId="26" borderId="10" xfId="61" applyFont="1" applyFill="1" applyBorder="1" applyAlignment="1" applyProtection="1">
      <alignment vertical="center" textRotation="255" shrinkToFit="1"/>
      <protection/>
    </xf>
    <xf numFmtId="0" fontId="40" fillId="26" borderId="11" xfId="61" applyFont="1" applyFill="1" applyBorder="1" applyAlignment="1" applyProtection="1">
      <alignment vertical="center" textRotation="255" shrinkToFit="1"/>
      <protection/>
    </xf>
    <xf numFmtId="0" fontId="40" fillId="26" borderId="15" xfId="61" applyFont="1" applyFill="1" applyBorder="1" applyAlignment="1" applyProtection="1">
      <alignment vertical="center" textRotation="255" shrinkToFit="1"/>
      <protection/>
    </xf>
    <xf numFmtId="0" fontId="31" fillId="0" borderId="21" xfId="61" applyFont="1" applyFill="1" applyBorder="1" applyAlignment="1" applyProtection="1">
      <alignment vertical="center"/>
      <protection/>
    </xf>
    <xf numFmtId="0" fontId="31" fillId="0" borderId="17" xfId="61" applyFont="1" applyFill="1" applyBorder="1" applyAlignment="1" applyProtection="1">
      <alignment vertical="center"/>
      <protection/>
    </xf>
    <xf numFmtId="0" fontId="28" fillId="0" borderId="21" xfId="61" applyFont="1" applyFill="1" applyBorder="1" applyAlignment="1" applyProtection="1">
      <alignment vertical="center"/>
      <protection/>
    </xf>
    <xf numFmtId="0" fontId="28" fillId="0" borderId="22" xfId="61" applyFont="1" applyFill="1" applyBorder="1" applyAlignment="1" applyProtection="1">
      <alignment vertical="center"/>
      <protection/>
    </xf>
    <xf numFmtId="0" fontId="28" fillId="0" borderId="17" xfId="61" applyFont="1" applyFill="1" applyBorder="1" applyAlignment="1" applyProtection="1">
      <alignment vertical="center"/>
      <protection/>
    </xf>
    <xf numFmtId="0" fontId="28" fillId="0" borderId="18" xfId="61" applyFont="1" applyFill="1" applyBorder="1" applyAlignment="1" applyProtection="1">
      <alignment vertical="center"/>
      <protection/>
    </xf>
    <xf numFmtId="0" fontId="30" fillId="0" borderId="21" xfId="61" applyFont="1" applyFill="1" applyBorder="1" applyAlignment="1" applyProtection="1">
      <alignment vertical="center"/>
      <protection/>
    </xf>
    <xf numFmtId="0" fontId="30" fillId="0" borderId="22" xfId="61" applyFont="1" applyFill="1" applyBorder="1" applyAlignment="1" applyProtection="1">
      <alignment vertical="center"/>
      <protection/>
    </xf>
    <xf numFmtId="0" fontId="30" fillId="0" borderId="101" xfId="61" applyFont="1" applyFill="1" applyBorder="1" applyAlignment="1" applyProtection="1">
      <alignment vertical="center"/>
      <protection/>
    </xf>
    <xf numFmtId="0" fontId="30" fillId="0" borderId="102" xfId="61" applyFont="1" applyFill="1" applyBorder="1" applyAlignment="1" applyProtection="1">
      <alignment vertical="center"/>
      <protection/>
    </xf>
    <xf numFmtId="0" fontId="30" fillId="0" borderId="0" xfId="61" applyFont="1" applyFill="1" applyBorder="1" applyAlignment="1" applyProtection="1">
      <alignment vertical="center"/>
      <protection/>
    </xf>
    <xf numFmtId="0" fontId="30" fillId="0" borderId="13" xfId="61" applyFont="1" applyFill="1" applyBorder="1" applyAlignment="1" applyProtection="1">
      <alignment vertical="center"/>
      <protection/>
    </xf>
    <xf numFmtId="0" fontId="28" fillId="0" borderId="0" xfId="61" applyFont="1" applyBorder="1" applyAlignment="1" applyProtection="1">
      <alignment vertical="center"/>
      <protection/>
    </xf>
    <xf numFmtId="0" fontId="28" fillId="0" borderId="13" xfId="61" applyFont="1" applyBorder="1" applyAlignment="1" applyProtection="1">
      <alignment vertical="center"/>
      <protection/>
    </xf>
    <xf numFmtId="0" fontId="28" fillId="0" borderId="17" xfId="61" applyFont="1" applyBorder="1" applyAlignment="1" applyProtection="1">
      <alignment vertical="center"/>
      <protection/>
    </xf>
    <xf numFmtId="0" fontId="28" fillId="0" borderId="18" xfId="61" applyFont="1" applyBorder="1" applyAlignment="1" applyProtection="1">
      <alignment vertical="center"/>
      <protection/>
    </xf>
    <xf numFmtId="0" fontId="30" fillId="0" borderId="103" xfId="61" applyFont="1" applyFill="1" applyBorder="1" applyAlignment="1" applyProtection="1">
      <alignment horizontal="center" vertical="center"/>
      <protection/>
    </xf>
    <xf numFmtId="0" fontId="30" fillId="0" borderId="77" xfId="61" applyFont="1" applyFill="1" applyBorder="1" applyAlignment="1" applyProtection="1">
      <alignment horizontal="center" vertical="center"/>
      <protection/>
    </xf>
    <xf numFmtId="0" fontId="30" fillId="0" borderId="104" xfId="61" applyFont="1" applyFill="1" applyBorder="1" applyAlignment="1" applyProtection="1">
      <alignment horizontal="center" vertical="center"/>
      <protection/>
    </xf>
    <xf numFmtId="0" fontId="30" fillId="0" borderId="105" xfId="61" applyFont="1" applyFill="1" applyBorder="1" applyAlignment="1" applyProtection="1">
      <alignment horizontal="left" vertical="top"/>
      <protection/>
    </xf>
    <xf numFmtId="0" fontId="30" fillId="0" borderId="106" xfId="61" applyFont="1" applyFill="1" applyBorder="1" applyAlignment="1" applyProtection="1">
      <alignment horizontal="left" vertical="top"/>
      <protection/>
    </xf>
    <xf numFmtId="0" fontId="30" fillId="0" borderId="107" xfId="61" applyFont="1" applyFill="1" applyBorder="1" applyAlignment="1" applyProtection="1">
      <alignment horizontal="left" vertical="top"/>
      <protection/>
    </xf>
    <xf numFmtId="0" fontId="30" fillId="0" borderId="31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30" fillId="0" borderId="13" xfId="61" applyFont="1" applyFill="1" applyBorder="1" applyAlignment="1" applyProtection="1">
      <alignment horizontal="left" vertical="top"/>
      <protection/>
    </xf>
    <xf numFmtId="0" fontId="30" fillId="0" borderId="108" xfId="61" applyFont="1" applyFill="1" applyBorder="1" applyAlignment="1" applyProtection="1">
      <alignment horizontal="left" vertical="top"/>
      <protection/>
    </xf>
    <xf numFmtId="0" fontId="30" fillId="0" borderId="101" xfId="61" applyFont="1" applyFill="1" applyBorder="1" applyAlignment="1" applyProtection="1">
      <alignment horizontal="left" vertical="top"/>
      <protection/>
    </xf>
    <xf numFmtId="0" fontId="30" fillId="0" borderId="102" xfId="61" applyFont="1" applyFill="1" applyBorder="1" applyAlignment="1" applyProtection="1">
      <alignment horizontal="left" vertical="top"/>
      <protection/>
    </xf>
    <xf numFmtId="49" fontId="30" fillId="27" borderId="109" xfId="61" applyNumberFormat="1" applyFont="1" applyFill="1" applyBorder="1" applyAlignment="1" applyProtection="1">
      <alignment horizontal="center" vertical="center"/>
      <protection/>
    </xf>
    <xf numFmtId="49" fontId="30" fillId="27" borderId="21" xfId="61" applyNumberFormat="1" applyFont="1" applyFill="1" applyBorder="1" applyAlignment="1" applyProtection="1">
      <alignment horizontal="center" vertical="center"/>
      <protection/>
    </xf>
    <xf numFmtId="49" fontId="30" fillId="27" borderId="110" xfId="61" applyNumberFormat="1" applyFont="1" applyFill="1" applyBorder="1" applyAlignment="1" applyProtection="1">
      <alignment horizontal="center" vertical="center"/>
      <protection/>
    </xf>
    <xf numFmtId="49" fontId="30" fillId="27" borderId="111" xfId="61" applyNumberFormat="1" applyFont="1" applyFill="1" applyBorder="1" applyAlignment="1" applyProtection="1">
      <alignment horizontal="center" vertical="center"/>
      <protection/>
    </xf>
    <xf numFmtId="49" fontId="30" fillId="27" borderId="0" xfId="61" applyNumberFormat="1" applyFont="1" applyFill="1" applyBorder="1" applyAlignment="1" applyProtection="1">
      <alignment horizontal="center" vertical="center"/>
      <protection/>
    </xf>
    <xf numFmtId="49" fontId="30" fillId="27" borderId="112" xfId="61" applyNumberFormat="1" applyFont="1" applyFill="1" applyBorder="1" applyAlignment="1" applyProtection="1">
      <alignment horizontal="center" vertical="center"/>
      <protection/>
    </xf>
    <xf numFmtId="49" fontId="30" fillId="27" borderId="113" xfId="61" applyNumberFormat="1" applyFont="1" applyFill="1" applyBorder="1" applyAlignment="1" applyProtection="1">
      <alignment horizontal="center" vertical="center"/>
      <protection/>
    </xf>
    <xf numFmtId="49" fontId="30" fillId="27" borderId="114" xfId="61" applyNumberFormat="1" applyFont="1" applyFill="1" applyBorder="1" applyAlignment="1" applyProtection="1">
      <alignment horizontal="center" vertical="center"/>
      <protection/>
    </xf>
    <xf numFmtId="49" fontId="30" fillId="27" borderId="115" xfId="61" applyNumberFormat="1" applyFont="1" applyFill="1" applyBorder="1" applyAlignment="1" applyProtection="1">
      <alignment horizontal="center" vertical="center"/>
      <protection/>
    </xf>
    <xf numFmtId="49" fontId="30" fillId="21" borderId="35" xfId="61" applyNumberFormat="1" applyFont="1" applyFill="1" applyBorder="1" applyAlignment="1" applyProtection="1">
      <alignment horizontal="left" vertical="center" shrinkToFit="1"/>
      <protection/>
    </xf>
    <xf numFmtId="49" fontId="30" fillId="21" borderId="21" xfId="61" applyNumberFormat="1" applyFont="1" applyFill="1" applyBorder="1" applyAlignment="1" applyProtection="1">
      <alignment horizontal="left" vertical="center" shrinkToFit="1"/>
      <protection/>
    </xf>
    <xf numFmtId="49" fontId="30" fillId="21" borderId="110" xfId="61" applyNumberFormat="1" applyFont="1" applyFill="1" applyBorder="1" applyAlignment="1" applyProtection="1">
      <alignment horizontal="left" vertical="center" shrinkToFit="1"/>
      <protection/>
    </xf>
    <xf numFmtId="49" fontId="30" fillId="21" borderId="31" xfId="61" applyNumberFormat="1" applyFont="1" applyFill="1" applyBorder="1" applyAlignment="1" applyProtection="1">
      <alignment horizontal="left" vertical="center" shrinkToFit="1"/>
      <protection/>
    </xf>
    <xf numFmtId="49" fontId="30" fillId="21" borderId="0" xfId="61" applyNumberFormat="1" applyFont="1" applyFill="1" applyBorder="1" applyAlignment="1" applyProtection="1">
      <alignment horizontal="left" vertical="center" shrinkToFit="1"/>
      <protection/>
    </xf>
    <xf numFmtId="49" fontId="30" fillId="21" borderId="112" xfId="61" applyNumberFormat="1" applyFont="1" applyFill="1" applyBorder="1" applyAlignment="1" applyProtection="1">
      <alignment horizontal="left" vertical="center" shrinkToFit="1"/>
      <protection/>
    </xf>
    <xf numFmtId="49" fontId="30" fillId="21" borderId="116" xfId="61" applyNumberFormat="1" applyFont="1" applyFill="1" applyBorder="1" applyAlignment="1" applyProtection="1">
      <alignment horizontal="left" vertical="center" shrinkToFit="1"/>
      <protection/>
    </xf>
    <xf numFmtId="49" fontId="30" fillId="21" borderId="114" xfId="61" applyNumberFormat="1" applyFont="1" applyFill="1" applyBorder="1" applyAlignment="1" applyProtection="1">
      <alignment horizontal="left" vertical="center" shrinkToFit="1"/>
      <protection/>
    </xf>
    <xf numFmtId="49" fontId="30" fillId="21" borderId="115" xfId="61" applyNumberFormat="1" applyFont="1" applyFill="1" applyBorder="1" applyAlignment="1" applyProtection="1">
      <alignment horizontal="left" vertical="center" shrinkToFit="1"/>
      <protection/>
    </xf>
    <xf numFmtId="0" fontId="53" fillId="0" borderId="117" xfId="61" applyFont="1" applyFill="1" applyBorder="1" applyAlignment="1" applyProtection="1">
      <alignment horizontal="center" vertical="center" shrinkToFit="1"/>
      <protection/>
    </xf>
    <xf numFmtId="0" fontId="53" fillId="0" borderId="77" xfId="61" applyFont="1" applyFill="1" applyBorder="1" applyAlignment="1" applyProtection="1">
      <alignment horizontal="center" vertical="center" shrinkToFit="1"/>
      <protection/>
    </xf>
    <xf numFmtId="0" fontId="53" fillId="0" borderId="118" xfId="61" applyFont="1" applyFill="1" applyBorder="1" applyAlignment="1" applyProtection="1">
      <alignment horizontal="center" vertical="center" shrinkToFit="1"/>
      <protection/>
    </xf>
    <xf numFmtId="0" fontId="30" fillId="0" borderId="35" xfId="61" applyFont="1" applyFill="1" applyBorder="1" applyAlignment="1" applyProtection="1">
      <alignment horizontal="center" vertical="center"/>
      <protection/>
    </xf>
    <xf numFmtId="0" fontId="30" fillId="0" borderId="21" xfId="61" applyFont="1" applyFill="1" applyBorder="1" applyAlignment="1" applyProtection="1">
      <alignment horizontal="center" vertical="center"/>
      <protection/>
    </xf>
    <xf numFmtId="0" fontId="30" fillId="0" borderId="119" xfId="61" applyFont="1" applyFill="1" applyBorder="1" applyAlignment="1" applyProtection="1">
      <alignment horizontal="center" vertical="center"/>
      <protection/>
    </xf>
    <xf numFmtId="0" fontId="30" fillId="0" borderId="31" xfId="61" applyFont="1" applyFill="1" applyBorder="1" applyAlignment="1" applyProtection="1">
      <alignment horizontal="center" vertical="center"/>
      <protection/>
    </xf>
    <xf numFmtId="0" fontId="30" fillId="0" borderId="0" xfId="61" applyFont="1" applyFill="1" applyBorder="1" applyAlignment="1" applyProtection="1">
      <alignment horizontal="center" vertical="center"/>
      <protection/>
    </xf>
    <xf numFmtId="0" fontId="30" fillId="0" borderId="120" xfId="61" applyFont="1" applyFill="1" applyBorder="1" applyAlignment="1" applyProtection="1">
      <alignment horizontal="center" vertical="center"/>
      <protection/>
    </xf>
    <xf numFmtId="0" fontId="30" fillId="0" borderId="116" xfId="61" applyFont="1" applyFill="1" applyBorder="1" applyAlignment="1" applyProtection="1">
      <alignment horizontal="center" vertical="center"/>
      <protection/>
    </xf>
    <xf numFmtId="0" fontId="30" fillId="0" borderId="114" xfId="61" applyFont="1" applyFill="1" applyBorder="1" applyAlignment="1" applyProtection="1">
      <alignment horizontal="center" vertical="center"/>
      <protection/>
    </xf>
    <xf numFmtId="0" fontId="30" fillId="0" borderId="121" xfId="61" applyFont="1" applyFill="1" applyBorder="1" applyAlignment="1" applyProtection="1">
      <alignment horizontal="center" vertical="center"/>
      <protection/>
    </xf>
    <xf numFmtId="0" fontId="30" fillId="0" borderId="122" xfId="61" applyFont="1" applyFill="1" applyBorder="1" applyAlignment="1" applyProtection="1">
      <alignment horizontal="center" vertical="center"/>
      <protection/>
    </xf>
    <xf numFmtId="0" fontId="30" fillId="0" borderId="123" xfId="61" applyFont="1" applyFill="1" applyBorder="1" applyAlignment="1" applyProtection="1">
      <alignment horizontal="center" vertical="center"/>
      <protection/>
    </xf>
    <xf numFmtId="0" fontId="30" fillId="0" borderId="124" xfId="61" applyFont="1" applyFill="1" applyBorder="1" applyAlignment="1" applyProtection="1">
      <alignment horizontal="center" vertical="center"/>
      <protection/>
    </xf>
    <xf numFmtId="49" fontId="30" fillId="27" borderId="125" xfId="61" applyNumberFormat="1" applyFont="1" applyFill="1" applyBorder="1" applyAlignment="1" applyProtection="1">
      <alignment horizontal="center" vertical="center"/>
      <protection/>
    </xf>
    <xf numFmtId="49" fontId="30" fillId="27" borderId="17" xfId="61" applyNumberFormat="1" applyFont="1" applyFill="1" applyBorder="1" applyAlignment="1" applyProtection="1">
      <alignment horizontal="center" vertical="center"/>
      <protection/>
    </xf>
    <xf numFmtId="49" fontId="30" fillId="27" borderId="126" xfId="61" applyNumberFormat="1" applyFont="1" applyFill="1" applyBorder="1" applyAlignment="1" applyProtection="1">
      <alignment horizontal="center" vertical="center"/>
      <protection/>
    </xf>
    <xf numFmtId="49" fontId="30" fillId="21" borderId="108" xfId="61" applyNumberFormat="1" applyFont="1" applyFill="1" applyBorder="1" applyAlignment="1" applyProtection="1">
      <alignment horizontal="left" vertical="center" shrinkToFit="1"/>
      <protection/>
    </xf>
    <xf numFmtId="49" fontId="30" fillId="21" borderId="101" xfId="61" applyNumberFormat="1" applyFont="1" applyFill="1" applyBorder="1" applyAlignment="1" applyProtection="1">
      <alignment horizontal="left" vertical="center" shrinkToFit="1"/>
      <protection/>
    </xf>
    <xf numFmtId="49" fontId="30" fillId="21" borderId="127" xfId="61" applyNumberFormat="1" applyFont="1" applyFill="1" applyBorder="1" applyAlignment="1" applyProtection="1">
      <alignment horizontal="left" vertical="center" shrinkToFit="1"/>
      <protection/>
    </xf>
    <xf numFmtId="0" fontId="53" fillId="0" borderId="104" xfId="61" applyFont="1" applyFill="1" applyBorder="1" applyAlignment="1" applyProtection="1">
      <alignment horizontal="center" vertical="center" shrinkToFit="1"/>
      <protection/>
    </xf>
    <xf numFmtId="0" fontId="30" fillId="0" borderId="108" xfId="61" applyFont="1" applyFill="1" applyBorder="1" applyAlignment="1" applyProtection="1">
      <alignment horizontal="center" vertical="center"/>
      <protection/>
    </xf>
    <xf numFmtId="0" fontId="30" fillId="0" borderId="101" xfId="61" applyFont="1" applyFill="1" applyBorder="1" applyAlignment="1" applyProtection="1">
      <alignment horizontal="center" vertical="center"/>
      <protection/>
    </xf>
    <xf numFmtId="0" fontId="30" fillId="0" borderId="128" xfId="61" applyFont="1" applyFill="1" applyBorder="1" applyAlignment="1" applyProtection="1">
      <alignment horizontal="center" vertical="center"/>
      <protection/>
    </xf>
    <xf numFmtId="0" fontId="30" fillId="0" borderId="117" xfId="61" applyFont="1" applyFill="1" applyBorder="1" applyAlignment="1" applyProtection="1">
      <alignment horizontal="center" vertical="center"/>
      <protection/>
    </xf>
    <xf numFmtId="0" fontId="30" fillId="0" borderId="35" xfId="61" applyFont="1" applyFill="1" applyBorder="1" applyAlignment="1" applyProtection="1">
      <alignment horizontal="left" vertical="top"/>
      <protection/>
    </xf>
    <xf numFmtId="0" fontId="30" fillId="0" borderId="21" xfId="61" applyFont="1" applyFill="1" applyBorder="1" applyAlignment="1" applyProtection="1">
      <alignment horizontal="left" vertical="top"/>
      <protection/>
    </xf>
    <xf numFmtId="0" fontId="30" fillId="0" borderId="22" xfId="61" applyFont="1" applyFill="1" applyBorder="1" applyAlignment="1" applyProtection="1">
      <alignment horizontal="left" vertical="top"/>
      <protection/>
    </xf>
    <xf numFmtId="49" fontId="54" fillId="27" borderId="109" xfId="61" applyNumberFormat="1" applyFont="1" applyFill="1" applyBorder="1" applyAlignment="1" applyProtection="1">
      <alignment horizontal="center" vertical="center"/>
      <protection/>
    </xf>
    <xf numFmtId="49" fontId="54" fillId="27" borderId="21" xfId="61" applyNumberFormat="1" applyFont="1" applyFill="1" applyBorder="1" applyAlignment="1" applyProtection="1">
      <alignment horizontal="center" vertical="center"/>
      <protection/>
    </xf>
    <xf numFmtId="49" fontId="54" fillId="27" borderId="110" xfId="61" applyNumberFormat="1" applyFont="1" applyFill="1" applyBorder="1" applyAlignment="1" applyProtection="1">
      <alignment horizontal="center" vertical="center"/>
      <protection/>
    </xf>
    <xf numFmtId="49" fontId="54" fillId="27" borderId="111" xfId="61" applyNumberFormat="1" applyFont="1" applyFill="1" applyBorder="1" applyAlignment="1" applyProtection="1">
      <alignment horizontal="center" vertical="center"/>
      <protection/>
    </xf>
    <xf numFmtId="49" fontId="54" fillId="27" borderId="0" xfId="61" applyNumberFormat="1" applyFont="1" applyFill="1" applyBorder="1" applyAlignment="1" applyProtection="1">
      <alignment horizontal="center" vertical="center"/>
      <protection/>
    </xf>
    <xf numFmtId="49" fontId="54" fillId="27" borderId="112" xfId="61" applyNumberFormat="1" applyFont="1" applyFill="1" applyBorder="1" applyAlignment="1" applyProtection="1">
      <alignment horizontal="center" vertical="center"/>
      <protection/>
    </xf>
    <xf numFmtId="49" fontId="54" fillId="27" borderId="125" xfId="61" applyNumberFormat="1" applyFont="1" applyFill="1" applyBorder="1" applyAlignment="1" applyProtection="1">
      <alignment horizontal="center" vertical="center"/>
      <protection/>
    </xf>
    <xf numFmtId="49" fontId="54" fillId="27" borderId="17" xfId="61" applyNumberFormat="1" applyFont="1" applyFill="1" applyBorder="1" applyAlignment="1" applyProtection="1">
      <alignment horizontal="center" vertical="center"/>
      <protection/>
    </xf>
    <xf numFmtId="49" fontId="54" fillId="27" borderId="126" xfId="61" applyNumberFormat="1" applyFont="1" applyFill="1" applyBorder="1" applyAlignment="1" applyProtection="1">
      <alignment horizontal="center" vertical="center"/>
      <protection/>
    </xf>
    <xf numFmtId="49" fontId="54" fillId="21" borderId="35" xfId="61" applyNumberFormat="1" applyFont="1" applyFill="1" applyBorder="1" applyAlignment="1" applyProtection="1">
      <alignment horizontal="left" vertical="center" wrapText="1" shrinkToFit="1"/>
      <protection/>
    </xf>
    <xf numFmtId="49" fontId="54" fillId="21" borderId="21" xfId="61" applyNumberFormat="1" applyFont="1" applyFill="1" applyBorder="1" applyAlignment="1" applyProtection="1">
      <alignment horizontal="left" vertical="center" shrinkToFit="1"/>
      <protection/>
    </xf>
    <xf numFmtId="49" fontId="54" fillId="21" borderId="110" xfId="61" applyNumberFormat="1" applyFont="1" applyFill="1" applyBorder="1" applyAlignment="1" applyProtection="1">
      <alignment horizontal="left" vertical="center" shrinkToFit="1"/>
      <protection/>
    </xf>
    <xf numFmtId="49" fontId="54" fillId="21" borderId="31" xfId="61" applyNumberFormat="1" applyFont="1" applyFill="1" applyBorder="1" applyAlignment="1" applyProtection="1">
      <alignment horizontal="left" vertical="center" shrinkToFit="1"/>
      <protection/>
    </xf>
    <xf numFmtId="49" fontId="54" fillId="21" borderId="0" xfId="61" applyNumberFormat="1" applyFont="1" applyFill="1" applyBorder="1" applyAlignment="1" applyProtection="1">
      <alignment horizontal="left" vertical="center" shrinkToFit="1"/>
      <protection/>
    </xf>
    <xf numFmtId="49" fontId="54" fillId="21" borderId="112" xfId="61" applyNumberFormat="1" applyFont="1" applyFill="1" applyBorder="1" applyAlignment="1" applyProtection="1">
      <alignment horizontal="left" vertical="center" shrinkToFit="1"/>
      <protection/>
    </xf>
    <xf numFmtId="49" fontId="54" fillId="21" borderId="108" xfId="61" applyNumberFormat="1" applyFont="1" applyFill="1" applyBorder="1" applyAlignment="1" applyProtection="1">
      <alignment horizontal="left" vertical="center" shrinkToFit="1"/>
      <protection/>
    </xf>
    <xf numFmtId="49" fontId="54" fillId="21" borderId="101" xfId="61" applyNumberFormat="1" applyFont="1" applyFill="1" applyBorder="1" applyAlignment="1" applyProtection="1">
      <alignment horizontal="left" vertical="center" shrinkToFit="1"/>
      <protection/>
    </xf>
    <xf numFmtId="49" fontId="54" fillId="21" borderId="127" xfId="61" applyNumberFormat="1" applyFont="1" applyFill="1" applyBorder="1" applyAlignment="1" applyProtection="1">
      <alignment horizontal="left" vertical="center" shrinkToFit="1"/>
      <protection/>
    </xf>
    <xf numFmtId="0" fontId="55" fillId="0" borderId="117" xfId="61" applyFont="1" applyFill="1" applyBorder="1" applyAlignment="1" applyProtection="1">
      <alignment horizontal="center" vertical="center" shrinkToFit="1"/>
      <protection/>
    </xf>
    <xf numFmtId="0" fontId="55" fillId="0" borderId="77" xfId="61" applyFont="1" applyFill="1" applyBorder="1" applyAlignment="1" applyProtection="1">
      <alignment horizontal="center" vertical="center" shrinkToFit="1"/>
      <protection/>
    </xf>
    <xf numFmtId="0" fontId="55" fillId="0" borderId="104" xfId="61" applyFont="1" applyFill="1" applyBorder="1" applyAlignment="1" applyProtection="1">
      <alignment horizontal="center" vertical="center" shrinkToFit="1"/>
      <protection/>
    </xf>
    <xf numFmtId="49" fontId="54" fillId="21" borderId="35" xfId="61" applyNumberFormat="1" applyFont="1" applyFill="1" applyBorder="1" applyAlignment="1" applyProtection="1">
      <alignment horizontal="left" vertical="center" shrinkToFit="1"/>
      <protection/>
    </xf>
    <xf numFmtId="0" fontId="54" fillId="0" borderId="35" xfId="61" applyFont="1" applyFill="1" applyBorder="1" applyAlignment="1" applyProtection="1">
      <alignment horizontal="center" vertical="center" wrapText="1"/>
      <protection/>
    </xf>
    <xf numFmtId="0" fontId="54" fillId="0" borderId="21" xfId="61" applyFont="1" applyFill="1" applyBorder="1" applyAlignment="1" applyProtection="1">
      <alignment horizontal="center" vertical="center"/>
      <protection/>
    </xf>
    <xf numFmtId="0" fontId="54" fillId="0" borderId="119" xfId="61" applyFont="1" applyFill="1" applyBorder="1" applyAlignment="1" applyProtection="1">
      <alignment horizontal="center" vertical="center"/>
      <protection/>
    </xf>
    <xf numFmtId="0" fontId="54" fillId="0" borderId="31" xfId="61" applyFont="1" applyFill="1" applyBorder="1" applyAlignment="1" applyProtection="1">
      <alignment horizontal="center" vertical="center"/>
      <protection/>
    </xf>
    <xf numFmtId="0" fontId="54" fillId="0" borderId="0" xfId="61" applyFont="1" applyFill="1" applyBorder="1" applyAlignment="1" applyProtection="1">
      <alignment horizontal="center" vertical="center"/>
      <protection/>
    </xf>
    <xf numFmtId="0" fontId="54" fillId="0" borderId="120" xfId="61" applyFont="1" applyFill="1" applyBorder="1" applyAlignment="1" applyProtection="1">
      <alignment horizontal="center" vertical="center"/>
      <protection/>
    </xf>
    <xf numFmtId="0" fontId="54" fillId="0" borderId="108" xfId="61" applyFont="1" applyFill="1" applyBorder="1" applyAlignment="1" applyProtection="1">
      <alignment horizontal="center" vertical="center"/>
      <protection/>
    </xf>
    <xf numFmtId="0" fontId="54" fillId="0" borderId="101" xfId="61" applyFont="1" applyFill="1" applyBorder="1" applyAlignment="1" applyProtection="1">
      <alignment horizontal="center" vertical="center"/>
      <protection/>
    </xf>
    <xf numFmtId="0" fontId="54" fillId="0" borderId="128" xfId="61" applyFont="1" applyFill="1" applyBorder="1" applyAlignment="1" applyProtection="1">
      <alignment horizontal="center" vertical="center"/>
      <protection/>
    </xf>
    <xf numFmtId="0" fontId="30" fillId="0" borderId="129" xfId="61" applyFont="1" applyFill="1" applyBorder="1" applyAlignment="1" applyProtection="1">
      <alignment horizontal="center" vertical="center"/>
      <protection/>
    </xf>
    <xf numFmtId="0" fontId="34" fillId="28" borderId="130" xfId="61" applyFont="1" applyFill="1" applyBorder="1" applyAlignment="1" applyProtection="1">
      <alignment horizontal="center" vertical="center"/>
      <protection/>
    </xf>
    <xf numFmtId="0" fontId="34" fillId="28" borderId="131" xfId="61" applyFont="1" applyFill="1" applyBorder="1" applyAlignment="1" applyProtection="1">
      <alignment horizontal="center" vertical="center"/>
      <protection/>
    </xf>
    <xf numFmtId="0" fontId="34" fillId="28" borderId="132" xfId="61" applyFont="1" applyFill="1" applyBorder="1" applyAlignment="1" applyProtection="1">
      <alignment horizontal="center" vertical="center"/>
      <protection/>
    </xf>
    <xf numFmtId="0" fontId="30" fillId="0" borderId="133" xfId="61" applyFont="1" applyBorder="1" applyAlignment="1" applyProtection="1">
      <alignment horizontal="center" vertical="center"/>
      <protection/>
    </xf>
    <xf numFmtId="0" fontId="30" fillId="0" borderId="134" xfId="61" applyFont="1" applyBorder="1" applyAlignment="1" applyProtection="1">
      <alignment horizontal="center" vertical="center"/>
      <protection/>
    </xf>
    <xf numFmtId="0" fontId="30" fillId="0" borderId="135" xfId="61" applyFont="1" applyBorder="1" applyAlignment="1" applyProtection="1">
      <alignment horizontal="center" vertical="center"/>
      <protection/>
    </xf>
    <xf numFmtId="0" fontId="30" fillId="0" borderId="136" xfId="61" applyFont="1" applyBorder="1" applyAlignment="1" applyProtection="1">
      <alignment horizontal="center" vertical="center"/>
      <protection/>
    </xf>
    <xf numFmtId="0" fontId="30" fillId="0" borderId="106" xfId="61" applyFont="1" applyBorder="1" applyAlignment="1" applyProtection="1">
      <alignment horizontal="center" vertical="center"/>
      <protection/>
    </xf>
    <xf numFmtId="0" fontId="30" fillId="0" borderId="137" xfId="61" applyFont="1" applyBorder="1" applyAlignment="1" applyProtection="1">
      <alignment horizontal="center" vertical="center"/>
      <protection/>
    </xf>
    <xf numFmtId="0" fontId="30" fillId="0" borderId="125" xfId="61" applyFont="1" applyBorder="1" applyAlignment="1" applyProtection="1">
      <alignment horizontal="center" vertical="center"/>
      <protection/>
    </xf>
    <xf numFmtId="0" fontId="30" fillId="0" borderId="17" xfId="61" applyFont="1" applyBorder="1" applyAlignment="1" applyProtection="1">
      <alignment horizontal="center" vertical="center"/>
      <protection/>
    </xf>
    <xf numFmtId="0" fontId="30" fillId="0" borderId="126" xfId="61" applyFont="1" applyBorder="1" applyAlignment="1" applyProtection="1">
      <alignment horizontal="center" vertical="center"/>
      <protection/>
    </xf>
    <xf numFmtId="0" fontId="30" fillId="0" borderId="138" xfId="61" applyFont="1" applyBorder="1" applyAlignment="1" applyProtection="1">
      <alignment horizontal="center" vertical="center"/>
      <protection/>
    </xf>
    <xf numFmtId="0" fontId="30" fillId="0" borderId="139" xfId="61" applyFont="1" applyBorder="1" applyAlignment="1" applyProtection="1">
      <alignment horizontal="center" vertical="center"/>
      <protection/>
    </xf>
    <xf numFmtId="0" fontId="30" fillId="0" borderId="105" xfId="61" applyFont="1" applyBorder="1" applyAlignment="1" applyProtection="1">
      <alignment horizontal="center" vertical="center" wrapText="1"/>
      <protection/>
    </xf>
    <xf numFmtId="0" fontId="30" fillId="0" borderId="106" xfId="61" applyFont="1" applyBorder="1" applyAlignment="1" applyProtection="1">
      <alignment horizontal="center" vertical="center" wrapText="1"/>
      <protection/>
    </xf>
    <xf numFmtId="0" fontId="30" fillId="0" borderId="140" xfId="61" applyFont="1" applyBorder="1" applyAlignment="1" applyProtection="1">
      <alignment horizontal="center" vertical="center" wrapText="1"/>
      <protection/>
    </xf>
    <xf numFmtId="0" fontId="30" fillId="0" borderId="34" xfId="61" applyFont="1" applyBorder="1" applyAlignment="1" applyProtection="1">
      <alignment horizontal="center" vertical="center" wrapText="1"/>
      <protection/>
    </xf>
    <xf numFmtId="0" fontId="30" fillId="0" borderId="17" xfId="61" applyFont="1" applyBorder="1" applyAlignment="1" applyProtection="1">
      <alignment horizontal="center" vertical="center" wrapText="1"/>
      <protection/>
    </xf>
    <xf numFmtId="0" fontId="30" fillId="0" borderId="141" xfId="61" applyFont="1" applyBorder="1" applyAlignment="1" applyProtection="1">
      <alignment horizontal="center" vertical="center" wrapText="1"/>
      <protection/>
    </xf>
    <xf numFmtId="0" fontId="30" fillId="0" borderId="142" xfId="61" applyFont="1" applyBorder="1" applyAlignment="1" applyProtection="1">
      <alignment horizontal="center" vertical="center"/>
      <protection/>
    </xf>
    <xf numFmtId="0" fontId="30" fillId="0" borderId="143" xfId="61" applyFont="1" applyBorder="1" applyAlignment="1" applyProtection="1">
      <alignment horizontal="center" vertical="center"/>
      <protection/>
    </xf>
    <xf numFmtId="0" fontId="30" fillId="0" borderId="144" xfId="61" applyFont="1" applyBorder="1" applyAlignment="1" applyProtection="1">
      <alignment horizontal="center" vertical="center"/>
      <protection/>
    </xf>
    <xf numFmtId="0" fontId="30" fillId="0" borderId="24" xfId="61" applyFont="1" applyBorder="1" applyAlignment="1" applyProtection="1">
      <alignment horizontal="center" vertical="center"/>
      <protection/>
    </xf>
    <xf numFmtId="0" fontId="30" fillId="0" borderId="145" xfId="61" applyFont="1" applyBorder="1" applyAlignment="1" applyProtection="1">
      <alignment horizontal="center" vertical="center"/>
      <protection/>
    </xf>
    <xf numFmtId="0" fontId="30" fillId="0" borderId="24" xfId="61" applyFont="1" applyBorder="1" applyAlignment="1" applyProtection="1">
      <alignment horizontal="center" vertical="center" wrapText="1"/>
      <protection/>
    </xf>
    <xf numFmtId="0" fontId="30" fillId="0" borderId="146" xfId="61" applyFont="1" applyBorder="1" applyAlignment="1" applyProtection="1">
      <alignment horizontal="center" vertical="center" wrapText="1"/>
      <protection/>
    </xf>
    <xf numFmtId="0" fontId="30" fillId="0" borderId="138" xfId="61" applyFont="1" applyFill="1" applyBorder="1" applyAlignment="1" applyProtection="1">
      <alignment vertical="center"/>
      <protection/>
    </xf>
    <xf numFmtId="0" fontId="30" fillId="0" borderId="139" xfId="61" applyFont="1" applyFill="1" applyBorder="1" applyAlignment="1" applyProtection="1">
      <alignment vertical="center"/>
      <protection/>
    </xf>
    <xf numFmtId="0" fontId="54" fillId="21" borderId="139" xfId="61" applyFont="1" applyFill="1" applyBorder="1" applyAlignment="1" applyProtection="1">
      <alignment vertical="center"/>
      <protection/>
    </xf>
    <xf numFmtId="0" fontId="54" fillId="21" borderId="147" xfId="61" applyFont="1" applyFill="1" applyBorder="1" applyAlignment="1" applyProtection="1">
      <alignment vertical="center"/>
      <protection/>
    </xf>
    <xf numFmtId="0" fontId="30" fillId="0" borderId="148" xfId="61" applyFont="1" applyBorder="1" applyAlignment="1" applyProtection="1">
      <alignment horizontal="left" vertical="center" wrapText="1"/>
      <protection/>
    </xf>
    <xf numFmtId="0" fontId="30" fillId="0" borderId="23" xfId="61" applyFont="1" applyBorder="1" applyAlignment="1" applyProtection="1">
      <alignment horizontal="left" vertical="center" wrapText="1"/>
      <protection/>
    </xf>
    <xf numFmtId="0" fontId="54" fillId="21" borderId="23" xfId="61" applyFont="1" applyFill="1" applyBorder="1" applyAlignment="1" applyProtection="1">
      <alignment horizontal="left" vertical="center" shrinkToFit="1"/>
      <protection/>
    </xf>
    <xf numFmtId="0" fontId="54" fillId="21" borderId="149" xfId="61" applyFont="1" applyFill="1" applyBorder="1" applyAlignment="1" applyProtection="1">
      <alignment horizontal="left" vertical="center" shrinkToFit="1"/>
      <protection/>
    </xf>
    <xf numFmtId="0" fontId="30" fillId="0" borderId="150" xfId="61" applyFont="1" applyFill="1" applyBorder="1" applyAlignment="1" applyProtection="1">
      <alignment horizontal="right" vertical="center"/>
      <protection/>
    </xf>
    <xf numFmtId="0" fontId="30" fillId="0" borderId="23" xfId="61" applyFont="1" applyFill="1" applyBorder="1" applyAlignment="1" applyProtection="1">
      <alignment horizontal="right" vertical="center"/>
      <protection/>
    </xf>
    <xf numFmtId="0" fontId="54" fillId="21" borderId="23" xfId="61" applyFont="1" applyFill="1" applyBorder="1" applyAlignment="1" applyProtection="1">
      <alignment vertical="center"/>
      <protection/>
    </xf>
    <xf numFmtId="0" fontId="54" fillId="21" borderId="149" xfId="61" applyFont="1" applyFill="1" applyBorder="1" applyAlignment="1" applyProtection="1">
      <alignment vertical="center"/>
      <protection/>
    </xf>
    <xf numFmtId="213" fontId="54" fillId="0" borderId="17" xfId="61" applyNumberFormat="1" applyFont="1" applyBorder="1" applyAlignment="1" applyProtection="1">
      <alignment horizontal="center" vertical="center"/>
      <protection/>
    </xf>
    <xf numFmtId="0" fontId="31" fillId="0" borderId="0" xfId="61" applyFont="1" applyAlignment="1" applyProtection="1">
      <alignment vertical="top" wrapText="1"/>
      <protection/>
    </xf>
    <xf numFmtId="0" fontId="29" fillId="0" borderId="0" xfId="61" applyFont="1" applyAlignment="1" applyProtection="1">
      <alignment horizontal="right"/>
      <protection/>
    </xf>
    <xf numFmtId="0" fontId="30" fillId="0" borderId="130" xfId="61" applyFont="1" applyBorder="1" applyAlignment="1" applyProtection="1">
      <alignment horizontal="left" vertical="center"/>
      <protection/>
    </xf>
    <xf numFmtId="0" fontId="30" fillId="0" borderId="131" xfId="61" applyFont="1" applyBorder="1" applyAlignment="1" applyProtection="1">
      <alignment horizontal="left" vertical="center"/>
      <protection/>
    </xf>
    <xf numFmtId="0" fontId="54" fillId="21" borderId="131" xfId="61" applyFont="1" applyFill="1" applyBorder="1" applyAlignment="1" applyProtection="1">
      <alignment horizontal="left" vertical="center" shrinkToFit="1"/>
      <protection/>
    </xf>
    <xf numFmtId="0" fontId="54" fillId="21" borderId="132" xfId="61" applyFont="1" applyFill="1" applyBorder="1" applyAlignment="1" applyProtection="1">
      <alignment horizontal="left" vertical="center" shrinkToFit="1"/>
      <protection/>
    </xf>
    <xf numFmtId="0" fontId="30" fillId="0" borderId="151" xfId="61" applyFont="1" applyFill="1" applyBorder="1" applyAlignment="1" applyProtection="1">
      <alignment vertical="center" textRotation="255"/>
      <protection/>
    </xf>
    <xf numFmtId="0" fontId="30" fillId="0" borderId="123" xfId="61" applyFont="1" applyFill="1" applyBorder="1" applyAlignment="1" applyProtection="1">
      <alignment vertical="center" textRotation="255"/>
      <protection/>
    </xf>
    <xf numFmtId="0" fontId="30" fillId="0" borderId="152" xfId="61" applyFont="1" applyFill="1" applyBorder="1" applyAlignment="1" applyProtection="1">
      <alignment vertical="center" textRotation="255"/>
      <protection/>
    </xf>
    <xf numFmtId="0" fontId="30" fillId="0" borderId="153" xfId="61" applyFont="1" applyFill="1" applyBorder="1" applyAlignment="1" applyProtection="1">
      <alignment vertical="center"/>
      <protection/>
    </xf>
    <xf numFmtId="0" fontId="30" fillId="0" borderId="131" xfId="61" applyFont="1" applyFill="1" applyBorder="1" applyAlignment="1" applyProtection="1">
      <alignment vertical="center"/>
      <protection/>
    </xf>
    <xf numFmtId="0" fontId="54" fillId="21" borderId="131" xfId="61" applyFont="1" applyFill="1" applyBorder="1" applyAlignment="1" applyProtection="1">
      <alignment vertical="center"/>
      <protection/>
    </xf>
    <xf numFmtId="0" fontId="54" fillId="21" borderId="132" xfId="61" applyFont="1" applyFill="1" applyBorder="1" applyAlignment="1" applyProtection="1">
      <alignment vertical="center"/>
      <protection/>
    </xf>
    <xf numFmtId="0" fontId="30" fillId="0" borderId="154" xfId="61" applyFont="1" applyBorder="1" applyAlignment="1" applyProtection="1">
      <alignment horizontal="left" vertical="center"/>
      <protection/>
    </xf>
    <xf numFmtId="0" fontId="30" fillId="0" borderId="139" xfId="61" applyFont="1" applyBorder="1" applyAlignment="1" applyProtection="1">
      <alignment horizontal="left" vertical="center"/>
      <protection/>
    </xf>
    <xf numFmtId="0" fontId="54" fillId="21" borderId="139" xfId="61" applyFont="1" applyFill="1" applyBorder="1" applyAlignment="1" applyProtection="1">
      <alignment horizontal="left" vertical="center" shrinkToFit="1"/>
      <protection/>
    </xf>
    <xf numFmtId="0" fontId="54" fillId="21" borderId="147" xfId="61" applyFont="1" applyFill="1" applyBorder="1" applyAlignment="1" applyProtection="1">
      <alignment horizontal="left" vertical="center" shrinkToFit="1"/>
      <protection/>
    </xf>
    <xf numFmtId="0" fontId="31" fillId="0" borderId="0" xfId="0" applyFont="1" applyFill="1" applyBorder="1" applyAlignment="1" applyProtection="1">
      <alignment horizontal="left" vertical="center" shrinkToFit="1"/>
      <protection locked="0"/>
    </xf>
    <xf numFmtId="0" fontId="31" fillId="0" borderId="13" xfId="0" applyFont="1" applyFill="1" applyBorder="1" applyAlignment="1" applyProtection="1">
      <alignment horizontal="left" vertical="center" shrinkToFit="1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29" fillId="0" borderId="47" xfId="63" applyFont="1" applyFill="1" applyBorder="1" applyAlignment="1" applyProtection="1">
      <alignment horizontal="right" vertical="center"/>
      <protection locked="0"/>
    </xf>
    <xf numFmtId="0" fontId="29" fillId="0" borderId="48" xfId="63" applyFont="1" applyFill="1" applyBorder="1" applyAlignment="1" applyProtection="1">
      <alignment horizontal="right" vertical="center"/>
      <protection locked="0"/>
    </xf>
    <xf numFmtId="0" fontId="29" fillId="0" borderId="62" xfId="63" applyFont="1" applyFill="1" applyBorder="1" applyAlignment="1" applyProtection="1">
      <alignment horizontal="right" vertical="center"/>
      <protection locked="0"/>
    </xf>
    <xf numFmtId="0" fontId="29" fillId="0" borderId="12" xfId="63" applyFont="1" applyFill="1" applyBorder="1" applyAlignment="1" applyProtection="1">
      <alignment horizontal="right" vertical="center"/>
      <protection locked="0"/>
    </xf>
    <xf numFmtId="0" fontId="29" fillId="0" borderId="20" xfId="63" applyFont="1" applyFill="1" applyBorder="1" applyAlignment="1" applyProtection="1">
      <alignment horizontal="right" vertical="center"/>
      <protection locked="0"/>
    </xf>
    <xf numFmtId="0" fontId="29" fillId="0" borderId="16" xfId="63" applyFont="1" applyFill="1" applyBorder="1" applyAlignment="1" applyProtection="1">
      <alignment horizontal="right" vertical="center"/>
      <protection locked="0"/>
    </xf>
    <xf numFmtId="212" fontId="30" fillId="0" borderId="87" xfId="63" applyNumberFormat="1" applyFont="1" applyFill="1" applyBorder="1" applyAlignment="1" applyProtection="1">
      <alignment horizontal="center" vertical="center"/>
      <protection locked="0"/>
    </xf>
    <xf numFmtId="212" fontId="30" fillId="0" borderId="22" xfId="63" applyNumberFormat="1" applyFont="1" applyFill="1" applyBorder="1" applyAlignment="1" applyProtection="1">
      <alignment horizontal="center" vertical="center"/>
      <protection locked="0"/>
    </xf>
    <xf numFmtId="212" fontId="30" fillId="0" borderId="84" xfId="63" applyNumberFormat="1" applyFont="1" applyFill="1" applyBorder="1" applyAlignment="1" applyProtection="1">
      <alignment horizontal="center" vertical="center"/>
      <protection locked="0"/>
    </xf>
    <xf numFmtId="212" fontId="30" fillId="0" borderId="13" xfId="63" applyNumberFormat="1" applyFont="1" applyFill="1" applyBorder="1" applyAlignment="1" applyProtection="1">
      <alignment horizontal="center" vertical="center"/>
      <protection locked="0"/>
    </xf>
    <xf numFmtId="212" fontId="30" fillId="0" borderId="64" xfId="63" applyNumberFormat="1" applyFont="1" applyFill="1" applyBorder="1" applyAlignment="1" applyProtection="1">
      <alignment horizontal="center" vertical="center"/>
      <protection locked="0"/>
    </xf>
    <xf numFmtId="212" fontId="30" fillId="0" borderId="60" xfId="63" applyNumberFormat="1" applyFont="1" applyFill="1" applyBorder="1" applyAlignment="1" applyProtection="1">
      <alignment horizontal="center" vertical="center"/>
      <protection locked="0"/>
    </xf>
    <xf numFmtId="212" fontId="30" fillId="0" borderId="53" xfId="63" applyNumberFormat="1" applyFont="1" applyFill="1" applyBorder="1" applyAlignment="1" applyProtection="1">
      <alignment horizontal="center" vertical="center"/>
      <protection locked="0"/>
    </xf>
    <xf numFmtId="212" fontId="30" fillId="0" borderId="54" xfId="63" applyNumberFormat="1" applyFont="1" applyFill="1" applyBorder="1" applyAlignment="1" applyProtection="1">
      <alignment horizontal="center" vertical="center"/>
      <protection locked="0"/>
    </xf>
    <xf numFmtId="0" fontId="31" fillId="0" borderId="59" xfId="0" applyFont="1" applyFill="1" applyBorder="1" applyAlignment="1" applyProtection="1">
      <alignment horizontal="left" vertical="center" shrinkToFit="1"/>
      <protection locked="0"/>
    </xf>
    <xf numFmtId="0" fontId="31" fillId="0" borderId="60" xfId="0" applyFont="1" applyFill="1" applyBorder="1" applyAlignment="1" applyProtection="1">
      <alignment horizontal="left" vertical="center" shrinkToFit="1"/>
      <protection locked="0"/>
    </xf>
    <xf numFmtId="0" fontId="31" fillId="0" borderId="51" xfId="0" applyFont="1" applyFill="1" applyBorder="1" applyAlignment="1" applyProtection="1">
      <alignment horizontal="center" vertical="center"/>
      <protection locked="0"/>
    </xf>
    <xf numFmtId="0" fontId="31" fillId="0" borderId="56" xfId="0" applyFont="1" applyFill="1" applyBorder="1" applyAlignment="1" applyProtection="1">
      <alignment horizontal="center" vertical="center"/>
      <protection locked="0"/>
    </xf>
    <xf numFmtId="0" fontId="31" fillId="0" borderId="39" xfId="0" applyFont="1" applyFill="1" applyBorder="1" applyAlignment="1" applyProtection="1">
      <alignment horizontal="center" vertical="center"/>
      <protection locked="0"/>
    </xf>
    <xf numFmtId="0" fontId="31" fillId="0" borderId="57" xfId="0" applyFont="1" applyFill="1" applyBorder="1" applyAlignment="1" applyProtection="1">
      <alignment horizontal="center" vertical="center"/>
      <protection locked="0"/>
    </xf>
    <xf numFmtId="0" fontId="31" fillId="0" borderId="37" xfId="0" applyFont="1" applyFill="1" applyBorder="1" applyAlignment="1" applyProtection="1">
      <alignment horizontal="center" vertical="center"/>
      <protection locked="0"/>
    </xf>
    <xf numFmtId="0" fontId="31" fillId="0" borderId="58" xfId="0" applyFont="1" applyFill="1" applyBorder="1" applyAlignment="1" applyProtection="1">
      <alignment horizontal="center" vertical="center"/>
      <protection locked="0"/>
    </xf>
    <xf numFmtId="0" fontId="31" fillId="0" borderId="45" xfId="0" applyFont="1" applyFill="1" applyBorder="1" applyAlignment="1" applyProtection="1">
      <alignment horizontal="left" vertical="center" shrinkToFit="1"/>
      <protection locked="0"/>
    </xf>
    <xf numFmtId="0" fontId="31" fillId="0" borderId="46" xfId="0" applyFont="1" applyFill="1" applyBorder="1" applyAlignment="1" applyProtection="1">
      <alignment horizontal="left" vertical="center" shrinkToFit="1"/>
      <protection locked="0"/>
    </xf>
    <xf numFmtId="0" fontId="31" fillId="0" borderId="69" xfId="0" applyFont="1" applyFill="1" applyBorder="1" applyAlignment="1" applyProtection="1">
      <alignment horizontal="center" vertical="center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71" xfId="0" applyFont="1" applyFill="1" applyBorder="1" applyAlignment="1" applyProtection="1">
      <alignment horizontal="center" vertical="center"/>
      <protection locked="0"/>
    </xf>
    <xf numFmtId="0" fontId="31" fillId="0" borderId="72" xfId="0" applyFont="1" applyFill="1" applyBorder="1" applyAlignment="1" applyProtection="1">
      <alignment horizontal="center" vertical="center"/>
      <protection locked="0"/>
    </xf>
    <xf numFmtId="0" fontId="31" fillId="0" borderId="74" xfId="0" applyFont="1" applyFill="1" applyBorder="1" applyAlignment="1" applyProtection="1">
      <alignment horizontal="center" vertical="center"/>
      <protection locked="0"/>
    </xf>
    <xf numFmtId="0" fontId="31" fillId="0" borderId="75" xfId="0" applyFont="1" applyFill="1" applyBorder="1" applyAlignment="1" applyProtection="1">
      <alignment horizontal="center" vertical="center"/>
      <protection locked="0"/>
    </xf>
    <xf numFmtId="0" fontId="31" fillId="0" borderId="61" xfId="0" applyFont="1" applyFill="1" applyBorder="1" applyAlignment="1" applyProtection="1">
      <alignment horizontal="left" vertical="center" shrinkToFit="1"/>
      <protection locked="0"/>
    </xf>
    <xf numFmtId="0" fontId="31" fillId="0" borderId="54" xfId="0" applyFont="1" applyFill="1" applyBorder="1" applyAlignment="1" applyProtection="1">
      <alignment horizontal="left" vertical="center" shrinkToFit="1"/>
      <protection locked="0"/>
    </xf>
    <xf numFmtId="0" fontId="31" fillId="0" borderId="54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47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77" xfId="0" applyFont="1" applyFill="1" applyBorder="1" applyAlignment="1" applyProtection="1">
      <alignment horizontal="center" vertical="center"/>
      <protection locked="0"/>
    </xf>
    <xf numFmtId="0" fontId="31" fillId="0" borderId="80" xfId="0" applyFont="1" applyFill="1" applyBorder="1" applyAlignment="1" applyProtection="1">
      <alignment horizontal="center" vertical="center"/>
      <protection locked="0"/>
    </xf>
    <xf numFmtId="0" fontId="31" fillId="0" borderId="81" xfId="0" applyFont="1" applyFill="1" applyBorder="1" applyAlignment="1" applyProtection="1">
      <alignment horizontal="center" vertical="center"/>
      <protection locked="0"/>
    </xf>
    <xf numFmtId="0" fontId="31" fillId="0" borderId="82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left" vertical="center" shrinkToFit="1"/>
      <protection locked="0"/>
    </xf>
    <xf numFmtId="0" fontId="31" fillId="0" borderId="22" xfId="0" applyFont="1" applyFill="1" applyBorder="1" applyAlignment="1" applyProtection="1">
      <alignment horizontal="left" vertical="center" shrinkToFit="1"/>
      <protection locked="0"/>
    </xf>
    <xf numFmtId="0" fontId="31" fillId="0" borderId="8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0" fontId="31" fillId="0" borderId="88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 shrinkToFit="1"/>
      <protection locked="0"/>
    </xf>
    <xf numFmtId="0" fontId="31" fillId="0" borderId="18" xfId="0" applyFont="1" applyFill="1" applyBorder="1" applyAlignment="1" applyProtection="1">
      <alignment horizontal="left" vertical="center" shrinkToFit="1"/>
      <protection locked="0"/>
    </xf>
    <xf numFmtId="0" fontId="31" fillId="0" borderId="52" xfId="0" applyFont="1" applyFill="1" applyBorder="1" applyAlignment="1" applyProtection="1">
      <alignment horizontal="center" vertical="center"/>
      <protection locked="0"/>
    </xf>
    <xf numFmtId="0" fontId="31" fillId="0" borderId="40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31" fillId="0" borderId="60" xfId="0" applyFont="1" applyFill="1" applyBorder="1" applyAlignment="1" applyProtection="1">
      <alignment horizontal="center" vertical="center"/>
      <protection locked="0"/>
    </xf>
    <xf numFmtId="0" fontId="31" fillId="0" borderId="62" xfId="0" applyFont="1" applyFill="1" applyBorder="1" applyAlignment="1" applyProtection="1">
      <alignment horizontal="center" vertical="center"/>
      <protection locked="0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47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65" xfId="0" applyFont="1" applyBorder="1" applyAlignment="1" applyProtection="1">
      <alignment horizontal="center" vertical="center" textRotation="255" wrapText="1"/>
      <protection locked="0"/>
    </xf>
    <xf numFmtId="0" fontId="31" fillId="0" borderId="76" xfId="0" applyFont="1" applyBorder="1" applyAlignment="1" applyProtection="1">
      <alignment horizontal="center" vertical="center" textRotation="255" wrapText="1"/>
      <protection locked="0"/>
    </xf>
    <xf numFmtId="0" fontId="31" fillId="0" borderId="86" xfId="0" applyFont="1" applyBorder="1" applyAlignment="1" applyProtection="1">
      <alignment horizontal="center" vertical="center" textRotation="255" wrapText="1"/>
      <protection locked="0"/>
    </xf>
    <xf numFmtId="0" fontId="31" fillId="0" borderId="43" xfId="0" applyFont="1" applyBorder="1" applyAlignment="1" applyProtection="1">
      <alignment horizontal="center" vertical="center" wrapText="1"/>
      <protection locked="0"/>
    </xf>
    <xf numFmtId="0" fontId="31" fillId="0" borderId="61" xfId="0" applyFont="1" applyBorder="1" applyAlignment="1" applyProtection="1">
      <alignment horizontal="center" vertical="center" wrapText="1"/>
      <protection locked="0"/>
    </xf>
    <xf numFmtId="0" fontId="31" fillId="0" borderId="44" xfId="0" applyFont="1" applyBorder="1" applyAlignment="1" applyProtection="1">
      <alignment horizontal="center" vertical="center" wrapText="1"/>
      <protection locked="0"/>
    </xf>
    <xf numFmtId="0" fontId="31" fillId="0" borderId="41" xfId="0" applyFont="1" applyBorder="1" applyAlignment="1" applyProtection="1">
      <alignment horizontal="center" vertical="center" textRotation="255" wrapText="1"/>
      <protection locked="0"/>
    </xf>
    <xf numFmtId="0" fontId="31" fillId="0" borderId="42" xfId="0" applyFont="1" applyBorder="1" applyAlignment="1" applyProtection="1">
      <alignment horizontal="center" vertical="center" textRotation="255" wrapText="1"/>
      <protection locked="0"/>
    </xf>
    <xf numFmtId="212" fontId="30" fillId="0" borderId="73" xfId="63" applyNumberFormat="1" applyFont="1" applyFill="1" applyBorder="1" applyAlignment="1" applyProtection="1">
      <alignment horizontal="center" vertical="center"/>
      <protection locked="0"/>
    </xf>
    <xf numFmtId="212" fontId="30" fillId="0" borderId="18" xfId="63" applyNumberFormat="1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68" xfId="0" applyFont="1" applyFill="1" applyBorder="1" applyAlignment="1" applyProtection="1">
      <alignment horizontal="center" vertical="center"/>
      <protection locked="0"/>
    </xf>
    <xf numFmtId="0" fontId="31" fillId="0" borderId="65" xfId="0" applyFont="1" applyFill="1" applyBorder="1" applyAlignment="1" applyProtection="1">
      <alignment horizontal="center" vertical="center"/>
      <protection locked="0"/>
    </xf>
    <xf numFmtId="0" fontId="31" fillId="0" borderId="66" xfId="0" applyFont="1" applyFill="1" applyBorder="1" applyAlignment="1" applyProtection="1">
      <alignment horizontal="center" vertical="center"/>
      <protection locked="0"/>
    </xf>
    <xf numFmtId="0" fontId="31" fillId="0" borderId="62" xfId="0" applyFont="1" applyBorder="1" applyAlignment="1" applyProtection="1">
      <alignment horizontal="center" vertical="center" wrapText="1"/>
      <protection locked="0"/>
    </xf>
    <xf numFmtId="0" fontId="31" fillId="0" borderId="66" xfId="0" applyFont="1" applyBorder="1" applyAlignment="1" applyProtection="1">
      <alignment horizontal="center" vertical="center" textRotation="255" wrapText="1"/>
      <protection locked="0"/>
    </xf>
    <xf numFmtId="0" fontId="27" fillId="0" borderId="96" xfId="63" applyFont="1" applyFill="1" applyBorder="1" applyAlignment="1" applyProtection="1">
      <alignment horizontal="left" vertical="center"/>
      <protection locked="0"/>
    </xf>
    <xf numFmtId="0" fontId="27" fillId="0" borderId="97" xfId="63" applyFont="1" applyFill="1" applyBorder="1" applyAlignment="1" applyProtection="1">
      <alignment horizontal="left" vertical="center"/>
      <protection locked="0"/>
    </xf>
    <xf numFmtId="0" fontId="27" fillId="0" borderId="98" xfId="63" applyFont="1" applyFill="1" applyBorder="1" applyAlignment="1" applyProtection="1">
      <alignment horizontal="left" vertical="center"/>
      <protection locked="0"/>
    </xf>
    <xf numFmtId="0" fontId="27" fillId="0" borderId="99" xfId="63" applyFont="1" applyFill="1" applyBorder="1" applyAlignment="1" applyProtection="1">
      <alignment horizontal="left" vertical="center"/>
      <protection locked="0"/>
    </xf>
    <xf numFmtId="0" fontId="27" fillId="0" borderId="92" xfId="63" applyFont="1" applyFill="1" applyBorder="1" applyAlignment="1" applyProtection="1">
      <alignment horizontal="left" vertical="center"/>
      <protection locked="0"/>
    </xf>
    <xf numFmtId="0" fontId="27" fillId="0" borderId="100" xfId="63" applyFont="1" applyFill="1" applyBorder="1" applyAlignment="1" applyProtection="1">
      <alignment horizontal="left" vertical="center"/>
      <protection locked="0"/>
    </xf>
    <xf numFmtId="0" fontId="27" fillId="0" borderId="93" xfId="63" applyFont="1" applyFill="1" applyBorder="1" applyAlignment="1" applyProtection="1">
      <alignment horizontal="left" vertical="center"/>
      <protection locked="0"/>
    </xf>
    <xf numFmtId="0" fontId="27" fillId="0" borderId="94" xfId="63" applyFont="1" applyFill="1" applyBorder="1" applyAlignment="1" applyProtection="1">
      <alignment horizontal="left" vertical="center"/>
      <protection locked="0"/>
    </xf>
    <xf numFmtId="0" fontId="27" fillId="0" borderId="95" xfId="63" applyFont="1" applyFill="1" applyBorder="1" applyAlignment="1" applyProtection="1">
      <alignment horizontal="left" vertical="center"/>
      <protection locked="0"/>
    </xf>
    <xf numFmtId="0" fontId="27" fillId="0" borderId="15" xfId="63" applyFont="1" applyFill="1" applyBorder="1" applyAlignment="1" applyProtection="1">
      <alignment horizontal="left" vertical="center"/>
      <protection locked="0"/>
    </xf>
    <xf numFmtId="0" fontId="31" fillId="0" borderId="89" xfId="0" applyFont="1" applyBorder="1" applyAlignment="1" applyProtection="1">
      <alignment horizontal="center" vertical="center" textRotation="255" wrapText="1"/>
      <protection locked="0"/>
    </xf>
    <xf numFmtId="0" fontId="31" fillId="0" borderId="78" xfId="0" applyFont="1" applyBorder="1" applyAlignment="1" applyProtection="1">
      <alignment horizontal="center" vertical="center" wrapText="1"/>
      <protection locked="0"/>
    </xf>
    <xf numFmtId="0" fontId="31" fillId="0" borderId="59" xfId="0" applyFont="1" applyBorder="1" applyAlignment="1" applyProtection="1">
      <alignment horizontal="center" vertical="center" wrapText="1"/>
      <protection locked="0"/>
    </xf>
    <xf numFmtId="0" fontId="31" fillId="0" borderId="79" xfId="0" applyFont="1" applyBorder="1" applyAlignment="1" applyProtection="1">
      <alignment horizontal="center" vertical="center" textRotation="255" wrapText="1"/>
      <protection locked="0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212" fontId="30" fillId="0" borderId="55" xfId="63" applyNumberFormat="1" applyFont="1" applyFill="1" applyBorder="1" applyAlignment="1" applyProtection="1">
      <alignment horizontal="center" vertical="center"/>
      <protection locked="0"/>
    </xf>
    <xf numFmtId="212" fontId="30" fillId="0" borderId="46" xfId="63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81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30" fillId="0" borderId="105" xfId="61" applyFont="1" applyFill="1" applyBorder="1" applyAlignment="1" applyProtection="1">
      <alignment horizontal="left" vertical="top"/>
      <protection locked="0"/>
    </xf>
    <xf numFmtId="0" fontId="30" fillId="0" borderId="106" xfId="61" applyFont="1" applyFill="1" applyBorder="1" applyAlignment="1" applyProtection="1">
      <alignment horizontal="left" vertical="top"/>
      <protection locked="0"/>
    </xf>
    <xf numFmtId="0" fontId="30" fillId="0" borderId="107" xfId="61" applyFont="1" applyFill="1" applyBorder="1" applyAlignment="1" applyProtection="1">
      <alignment horizontal="left" vertical="top"/>
      <protection locked="0"/>
    </xf>
    <xf numFmtId="0" fontId="30" fillId="0" borderId="31" xfId="61" applyFont="1" applyFill="1" applyBorder="1" applyAlignment="1" applyProtection="1">
      <alignment horizontal="left" vertical="top"/>
      <protection locked="0"/>
    </xf>
    <xf numFmtId="0" fontId="30" fillId="0" borderId="0" xfId="61" applyFont="1" applyFill="1" applyBorder="1" applyAlignment="1" applyProtection="1">
      <alignment horizontal="left" vertical="top"/>
      <protection locked="0"/>
    </xf>
    <xf numFmtId="0" fontId="30" fillId="0" borderId="13" xfId="61" applyFont="1" applyFill="1" applyBorder="1" applyAlignment="1" applyProtection="1">
      <alignment horizontal="left" vertical="top"/>
      <protection locked="0"/>
    </xf>
    <xf numFmtId="0" fontId="30" fillId="0" borderId="108" xfId="61" applyFont="1" applyFill="1" applyBorder="1" applyAlignment="1" applyProtection="1">
      <alignment horizontal="left" vertical="top"/>
      <protection locked="0"/>
    </xf>
    <xf numFmtId="0" fontId="30" fillId="0" borderId="101" xfId="61" applyFont="1" applyFill="1" applyBorder="1" applyAlignment="1" applyProtection="1">
      <alignment horizontal="left" vertical="top"/>
      <protection locked="0"/>
    </xf>
    <xf numFmtId="0" fontId="30" fillId="0" borderId="102" xfId="61" applyFont="1" applyFill="1" applyBorder="1" applyAlignment="1" applyProtection="1">
      <alignment horizontal="left" vertical="top"/>
      <protection locked="0"/>
    </xf>
    <xf numFmtId="0" fontId="28" fillId="21" borderId="139" xfId="61" applyFont="1" applyFill="1" applyBorder="1" applyAlignment="1" applyProtection="1">
      <alignment horizontal="left" vertical="center" shrinkToFit="1"/>
      <protection locked="0"/>
    </xf>
    <xf numFmtId="0" fontId="28" fillId="21" borderId="147" xfId="61" applyFont="1" applyFill="1" applyBorder="1" applyAlignment="1" applyProtection="1">
      <alignment horizontal="left" vertical="center" shrinkToFit="1"/>
      <protection locked="0"/>
    </xf>
    <xf numFmtId="0" fontId="28" fillId="21" borderId="23" xfId="61" applyFont="1" applyFill="1" applyBorder="1" applyAlignment="1" applyProtection="1">
      <alignment horizontal="center" vertical="center" shrinkToFit="1"/>
      <protection locked="0"/>
    </xf>
    <xf numFmtId="0" fontId="28" fillId="21" borderId="149" xfId="61" applyFont="1" applyFill="1" applyBorder="1" applyAlignment="1" applyProtection="1">
      <alignment horizontal="center" vertical="center" shrinkToFit="1"/>
      <protection locked="0"/>
    </xf>
    <xf numFmtId="0" fontId="28" fillId="21" borderId="131" xfId="61" applyFont="1" applyFill="1" applyBorder="1" applyAlignment="1" applyProtection="1">
      <alignment horizontal="left" vertical="center" shrinkToFit="1"/>
      <protection locked="0"/>
    </xf>
    <xf numFmtId="0" fontId="28" fillId="21" borderId="132" xfId="61" applyFont="1" applyFill="1" applyBorder="1" applyAlignment="1" applyProtection="1">
      <alignment horizontal="left" vertical="center" shrinkToFit="1"/>
      <protection locked="0"/>
    </xf>
    <xf numFmtId="0" fontId="30" fillId="0" borderId="35" xfId="61" applyFont="1" applyFill="1" applyBorder="1" applyAlignment="1" applyProtection="1">
      <alignment horizontal="left" vertical="top"/>
      <protection locked="0"/>
    </xf>
    <xf numFmtId="0" fontId="30" fillId="0" borderId="21" xfId="61" applyFont="1" applyFill="1" applyBorder="1" applyAlignment="1" applyProtection="1">
      <alignment horizontal="left" vertical="top"/>
      <protection locked="0"/>
    </xf>
    <xf numFmtId="0" fontId="30" fillId="0" borderId="22" xfId="61" applyFont="1" applyFill="1" applyBorder="1" applyAlignment="1" applyProtection="1">
      <alignment horizontal="left" vertical="top"/>
      <protection locked="0"/>
    </xf>
    <xf numFmtId="0" fontId="30" fillId="0" borderId="122" xfId="61" applyFont="1" applyFill="1" applyBorder="1" applyAlignment="1" applyProtection="1">
      <alignment horizontal="center" vertical="center"/>
      <protection locked="0"/>
    </xf>
    <xf numFmtId="0" fontId="30" fillId="0" borderId="123" xfId="61" applyFont="1" applyFill="1" applyBorder="1" applyAlignment="1" applyProtection="1">
      <alignment horizontal="center" vertical="center"/>
      <protection locked="0"/>
    </xf>
    <xf numFmtId="0" fontId="30" fillId="0" borderId="124" xfId="61" applyFont="1" applyFill="1" applyBorder="1" applyAlignment="1" applyProtection="1">
      <alignment horizontal="center" vertical="center"/>
      <protection locked="0"/>
    </xf>
    <xf numFmtId="0" fontId="30" fillId="0" borderId="103" xfId="61" applyFont="1" applyFill="1" applyBorder="1" applyAlignment="1" applyProtection="1">
      <alignment horizontal="center" vertical="center"/>
      <protection locked="0"/>
    </xf>
    <xf numFmtId="0" fontId="30" fillId="0" borderId="77" xfId="61" applyFont="1" applyFill="1" applyBorder="1" applyAlignment="1" applyProtection="1">
      <alignment horizontal="center" vertical="center"/>
      <protection locked="0"/>
    </xf>
    <xf numFmtId="0" fontId="30" fillId="0" borderId="104" xfId="61" applyFont="1" applyFill="1" applyBorder="1" applyAlignment="1" applyProtection="1">
      <alignment horizontal="center" vertical="center"/>
      <protection locked="0"/>
    </xf>
    <xf numFmtId="49" fontId="28" fillId="27" borderId="109" xfId="61" applyNumberFormat="1" applyFont="1" applyFill="1" applyBorder="1" applyAlignment="1" applyProtection="1">
      <alignment horizontal="center" vertical="center"/>
      <protection locked="0"/>
    </xf>
    <xf numFmtId="49" fontId="28" fillId="27" borderId="21" xfId="61" applyNumberFormat="1" applyFont="1" applyFill="1" applyBorder="1" applyAlignment="1" applyProtection="1">
      <alignment horizontal="center" vertical="center"/>
      <protection locked="0"/>
    </xf>
    <xf numFmtId="49" fontId="28" fillId="27" borderId="110" xfId="61" applyNumberFormat="1" applyFont="1" applyFill="1" applyBorder="1" applyAlignment="1" applyProtection="1">
      <alignment horizontal="center" vertical="center"/>
      <protection locked="0"/>
    </xf>
    <xf numFmtId="49" fontId="28" fillId="27" borderId="111" xfId="61" applyNumberFormat="1" applyFont="1" applyFill="1" applyBorder="1" applyAlignment="1" applyProtection="1">
      <alignment horizontal="center" vertical="center"/>
      <protection locked="0"/>
    </xf>
    <xf numFmtId="49" fontId="28" fillId="27" borderId="0" xfId="61" applyNumberFormat="1" applyFont="1" applyFill="1" applyBorder="1" applyAlignment="1" applyProtection="1">
      <alignment horizontal="center" vertical="center"/>
      <protection locked="0"/>
    </xf>
    <xf numFmtId="49" fontId="28" fillId="27" borderId="112" xfId="61" applyNumberFormat="1" applyFont="1" applyFill="1" applyBorder="1" applyAlignment="1" applyProtection="1">
      <alignment horizontal="center" vertical="center"/>
      <protection locked="0"/>
    </xf>
    <xf numFmtId="49" fontId="28" fillId="27" borderId="113" xfId="61" applyNumberFormat="1" applyFont="1" applyFill="1" applyBorder="1" applyAlignment="1" applyProtection="1">
      <alignment horizontal="center" vertical="center"/>
      <protection locked="0"/>
    </xf>
    <xf numFmtId="49" fontId="28" fillId="27" borderId="114" xfId="61" applyNumberFormat="1" applyFont="1" applyFill="1" applyBorder="1" applyAlignment="1" applyProtection="1">
      <alignment horizontal="center" vertical="center"/>
      <protection locked="0"/>
    </xf>
    <xf numFmtId="49" fontId="28" fillId="27" borderId="115" xfId="61" applyNumberFormat="1" applyFont="1" applyFill="1" applyBorder="1" applyAlignment="1" applyProtection="1">
      <alignment horizontal="center" vertical="center"/>
      <protection locked="0"/>
    </xf>
    <xf numFmtId="49" fontId="28" fillId="21" borderId="35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21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110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31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0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112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116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114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115" xfId="61" applyNumberFormat="1" applyFont="1" applyFill="1" applyBorder="1" applyAlignment="1" applyProtection="1">
      <alignment horizontal="left" vertical="center" shrinkToFit="1"/>
      <protection locked="0"/>
    </xf>
    <xf numFmtId="0" fontId="28" fillId="0" borderId="117" xfId="61" applyFont="1" applyFill="1" applyBorder="1" applyAlignment="1" applyProtection="1">
      <alignment horizontal="center" vertical="center" shrinkToFit="1"/>
      <protection/>
    </xf>
    <xf numFmtId="0" fontId="28" fillId="0" borderId="77" xfId="61" applyFont="1" applyFill="1" applyBorder="1" applyAlignment="1" applyProtection="1">
      <alignment horizontal="center" vertical="center" shrinkToFit="1"/>
      <protection/>
    </xf>
    <xf numFmtId="0" fontId="28" fillId="0" borderId="118" xfId="61" applyFont="1" applyFill="1" applyBorder="1" applyAlignment="1" applyProtection="1">
      <alignment horizontal="center" vertical="center" shrinkToFit="1"/>
      <protection/>
    </xf>
    <xf numFmtId="0" fontId="28" fillId="0" borderId="35" xfId="61" applyFont="1" applyFill="1" applyBorder="1" applyAlignment="1" applyProtection="1">
      <alignment horizontal="center" vertical="center"/>
      <protection locked="0"/>
    </xf>
    <xf numFmtId="0" fontId="28" fillId="0" borderId="21" xfId="61" applyFont="1" applyFill="1" applyBorder="1" applyAlignment="1" applyProtection="1">
      <alignment horizontal="center" vertical="center"/>
      <protection locked="0"/>
    </xf>
    <xf numFmtId="0" fontId="28" fillId="0" borderId="119" xfId="61" applyFont="1" applyFill="1" applyBorder="1" applyAlignment="1" applyProtection="1">
      <alignment horizontal="center" vertical="center"/>
      <protection locked="0"/>
    </xf>
    <xf numFmtId="0" fontId="28" fillId="0" borderId="31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Fill="1" applyBorder="1" applyAlignment="1" applyProtection="1">
      <alignment horizontal="center" vertical="center"/>
      <protection locked="0"/>
    </xf>
    <xf numFmtId="0" fontId="28" fillId="0" borderId="120" xfId="61" applyFont="1" applyFill="1" applyBorder="1" applyAlignment="1" applyProtection="1">
      <alignment horizontal="center" vertical="center"/>
      <protection locked="0"/>
    </xf>
    <xf numFmtId="0" fontId="28" fillId="0" borderId="116" xfId="61" applyFont="1" applyFill="1" applyBorder="1" applyAlignment="1" applyProtection="1">
      <alignment horizontal="center" vertical="center"/>
      <protection locked="0"/>
    </xf>
    <xf numFmtId="0" fontId="28" fillId="0" borderId="114" xfId="61" applyFont="1" applyFill="1" applyBorder="1" applyAlignment="1" applyProtection="1">
      <alignment horizontal="center" vertical="center"/>
      <protection locked="0"/>
    </xf>
    <xf numFmtId="0" fontId="28" fillId="0" borderId="121" xfId="61" applyFont="1" applyFill="1" applyBorder="1" applyAlignment="1" applyProtection="1">
      <alignment horizontal="center" vertical="center"/>
      <protection locked="0"/>
    </xf>
    <xf numFmtId="49" fontId="28" fillId="21" borderId="108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101" xfId="61" applyNumberFormat="1" applyFont="1" applyFill="1" applyBorder="1" applyAlignment="1" applyProtection="1">
      <alignment horizontal="left" vertical="center" shrinkToFit="1"/>
      <protection locked="0"/>
    </xf>
    <xf numFmtId="49" fontId="28" fillId="21" borderId="127" xfId="61" applyNumberFormat="1" applyFont="1" applyFill="1" applyBorder="1" applyAlignment="1" applyProtection="1">
      <alignment horizontal="left" vertical="center" shrinkToFit="1"/>
      <protection locked="0"/>
    </xf>
    <xf numFmtId="0" fontId="28" fillId="0" borderId="104" xfId="61" applyFont="1" applyFill="1" applyBorder="1" applyAlignment="1" applyProtection="1">
      <alignment horizontal="center" vertical="center" shrinkToFit="1"/>
      <protection/>
    </xf>
    <xf numFmtId="0" fontId="28" fillId="0" borderId="108" xfId="61" applyFont="1" applyFill="1" applyBorder="1" applyAlignment="1" applyProtection="1">
      <alignment horizontal="center" vertical="center"/>
      <protection locked="0"/>
    </xf>
    <xf numFmtId="0" fontId="28" fillId="0" borderId="101" xfId="61" applyFont="1" applyFill="1" applyBorder="1" applyAlignment="1" applyProtection="1">
      <alignment horizontal="center" vertical="center"/>
      <protection locked="0"/>
    </xf>
    <xf numFmtId="0" fontId="28" fillId="0" borderId="128" xfId="61" applyFont="1" applyFill="1" applyBorder="1" applyAlignment="1" applyProtection="1">
      <alignment horizontal="center" vertical="center"/>
      <protection locked="0"/>
    </xf>
    <xf numFmtId="49" fontId="28" fillId="27" borderId="125" xfId="61" applyNumberFormat="1" applyFont="1" applyFill="1" applyBorder="1" applyAlignment="1" applyProtection="1">
      <alignment horizontal="center" vertical="center"/>
      <protection locked="0"/>
    </xf>
    <xf numFmtId="49" fontId="28" fillId="27" borderId="17" xfId="61" applyNumberFormat="1" applyFont="1" applyFill="1" applyBorder="1" applyAlignment="1" applyProtection="1">
      <alignment horizontal="center" vertical="center"/>
      <protection locked="0"/>
    </xf>
    <xf numFmtId="49" fontId="28" fillId="27" borderId="126" xfId="61" applyNumberFormat="1" applyFont="1" applyFill="1" applyBorder="1" applyAlignment="1" applyProtection="1">
      <alignment horizontal="center" vertical="center"/>
      <protection locked="0"/>
    </xf>
    <xf numFmtId="0" fontId="28" fillId="29" borderId="21" xfId="61" applyFont="1" applyFill="1" applyBorder="1" applyAlignment="1" applyProtection="1">
      <alignment vertical="center"/>
      <protection locked="0"/>
    </xf>
    <xf numFmtId="0" fontId="28" fillId="29" borderId="22" xfId="61" applyFont="1" applyFill="1" applyBorder="1" applyAlignment="1" applyProtection="1">
      <alignment vertical="center"/>
      <protection locked="0"/>
    </xf>
    <xf numFmtId="0" fontId="28" fillId="29" borderId="17" xfId="61" applyFont="1" applyFill="1" applyBorder="1" applyAlignment="1" applyProtection="1">
      <alignment vertical="center"/>
      <protection locked="0"/>
    </xf>
    <xf numFmtId="0" fontId="28" fillId="29" borderId="18" xfId="61" applyFont="1" applyFill="1" applyBorder="1" applyAlignment="1" applyProtection="1">
      <alignment vertical="center"/>
      <protection locked="0"/>
    </xf>
    <xf numFmtId="0" fontId="30" fillId="0" borderId="129" xfId="61" applyFont="1" applyFill="1" applyBorder="1" applyAlignment="1" applyProtection="1">
      <alignment horizontal="center" vertical="center"/>
      <protection locked="0"/>
    </xf>
    <xf numFmtId="0" fontId="30" fillId="0" borderId="117" xfId="61" applyFont="1" applyFill="1" applyBorder="1" applyAlignment="1" applyProtection="1">
      <alignment horizontal="center" vertical="center"/>
      <protection locked="0"/>
    </xf>
    <xf numFmtId="0" fontId="28" fillId="21" borderId="23" xfId="61" applyFont="1" applyFill="1" applyBorder="1" applyAlignment="1" applyProtection="1">
      <alignment vertical="center"/>
      <protection locked="0"/>
    </xf>
    <xf numFmtId="0" fontId="28" fillId="21" borderId="149" xfId="61" applyFont="1" applyFill="1" applyBorder="1" applyAlignment="1" applyProtection="1">
      <alignment vertical="center"/>
      <protection locked="0"/>
    </xf>
    <xf numFmtId="213" fontId="28" fillId="0" borderId="17" xfId="61" applyNumberFormat="1" applyFont="1" applyBorder="1" applyAlignment="1" applyProtection="1">
      <alignment horizontal="center" vertical="center"/>
      <protection locked="0"/>
    </xf>
    <xf numFmtId="0" fontId="28" fillId="29" borderId="131" xfId="61" applyFont="1" applyFill="1" applyBorder="1" applyAlignment="1" applyProtection="1">
      <alignment vertical="center"/>
      <protection locked="0"/>
    </xf>
    <xf numFmtId="0" fontId="28" fillId="29" borderId="132" xfId="61" applyFont="1" applyFill="1" applyBorder="1" applyAlignment="1" applyProtection="1">
      <alignment vertical="center"/>
      <protection locked="0"/>
    </xf>
    <xf numFmtId="0" fontId="28" fillId="21" borderId="139" xfId="61" applyFont="1" applyFill="1" applyBorder="1" applyAlignment="1" applyProtection="1">
      <alignment vertical="center"/>
      <protection locked="0"/>
    </xf>
    <xf numFmtId="0" fontId="28" fillId="21" borderId="147" xfId="61" applyFont="1" applyFill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P住-004-4_【性能評価】設計内容説明書_軸組" xfId="62"/>
    <cellStyle name="標準_施工状況報告書(仕様書）Ver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52</xdr:row>
      <xdr:rowOff>114300</xdr:rowOff>
    </xdr:from>
    <xdr:to>
      <xdr:col>21</xdr:col>
      <xdr:colOff>190500</xdr:colOff>
      <xdr:row>53</xdr:row>
      <xdr:rowOff>114300</xdr:rowOff>
    </xdr:to>
    <xdr:grpSp>
      <xdr:nvGrpSpPr>
        <xdr:cNvPr id="1" name="Group 21"/>
        <xdr:cNvGrpSpPr>
          <a:grpSpLocks/>
        </xdr:cNvGrpSpPr>
      </xdr:nvGrpSpPr>
      <xdr:grpSpPr>
        <a:xfrm>
          <a:off x="4533900" y="9582150"/>
          <a:ext cx="123825" cy="152400"/>
          <a:chOff x="488" y="532"/>
          <a:chExt cx="52" cy="64"/>
        </a:xfrm>
        <a:solidFill>
          <a:srgbClr val="FFFFFF"/>
        </a:solidFill>
      </xdr:grpSpPr>
      <xdr:sp>
        <xdr:nvSpPr>
          <xdr:cNvPr id="2" name="Line 22"/>
          <xdr:cNvSpPr>
            <a:spLocks/>
          </xdr:cNvSpPr>
        </xdr:nvSpPr>
        <xdr:spPr>
          <a:xfrm>
            <a:off x="488" y="564"/>
            <a:ext cx="26" cy="3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3"/>
          <xdr:cNvSpPr>
            <a:spLocks/>
          </xdr:cNvSpPr>
        </xdr:nvSpPr>
        <xdr:spPr>
          <a:xfrm flipV="1">
            <a:off x="514" y="532"/>
            <a:ext cx="26" cy="64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16</xdr:row>
      <xdr:rowOff>123825</xdr:rowOff>
    </xdr:from>
    <xdr:to>
      <xdr:col>19</xdr:col>
      <xdr:colOff>238125</xdr:colOff>
      <xdr:row>18</xdr:row>
      <xdr:rowOff>28575</xdr:rowOff>
    </xdr:to>
    <xdr:sp>
      <xdr:nvSpPr>
        <xdr:cNvPr id="4" name="円/楕円 4"/>
        <xdr:cNvSpPr>
          <a:spLocks/>
        </xdr:cNvSpPr>
      </xdr:nvSpPr>
      <xdr:spPr>
        <a:xfrm>
          <a:off x="3943350" y="3933825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19</xdr:row>
      <xdr:rowOff>114300</xdr:rowOff>
    </xdr:from>
    <xdr:to>
      <xdr:col>19</xdr:col>
      <xdr:colOff>238125</xdr:colOff>
      <xdr:row>21</xdr:row>
      <xdr:rowOff>19050</xdr:rowOff>
    </xdr:to>
    <xdr:sp>
      <xdr:nvSpPr>
        <xdr:cNvPr id="5" name="円/楕円 5"/>
        <xdr:cNvSpPr>
          <a:spLocks/>
        </xdr:cNvSpPr>
      </xdr:nvSpPr>
      <xdr:spPr>
        <a:xfrm>
          <a:off x="3943350" y="4410075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123825</xdr:rowOff>
    </xdr:from>
    <xdr:to>
      <xdr:col>19</xdr:col>
      <xdr:colOff>238125</xdr:colOff>
      <xdr:row>30</xdr:row>
      <xdr:rowOff>28575</xdr:rowOff>
    </xdr:to>
    <xdr:sp>
      <xdr:nvSpPr>
        <xdr:cNvPr id="6" name="円/楕円 6"/>
        <xdr:cNvSpPr>
          <a:spLocks/>
        </xdr:cNvSpPr>
      </xdr:nvSpPr>
      <xdr:spPr>
        <a:xfrm>
          <a:off x="3943350" y="5876925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114300</xdr:rowOff>
    </xdr:from>
    <xdr:to>
      <xdr:col>19</xdr:col>
      <xdr:colOff>238125</xdr:colOff>
      <xdr:row>27</xdr:row>
      <xdr:rowOff>19050</xdr:rowOff>
    </xdr:to>
    <xdr:sp>
      <xdr:nvSpPr>
        <xdr:cNvPr id="7" name="円/楕円 7"/>
        <xdr:cNvSpPr>
          <a:spLocks/>
        </xdr:cNvSpPr>
      </xdr:nvSpPr>
      <xdr:spPr>
        <a:xfrm>
          <a:off x="3943350" y="5381625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31</xdr:row>
      <xdr:rowOff>133350</xdr:rowOff>
    </xdr:from>
    <xdr:to>
      <xdr:col>19</xdr:col>
      <xdr:colOff>238125</xdr:colOff>
      <xdr:row>33</xdr:row>
      <xdr:rowOff>38100</xdr:rowOff>
    </xdr:to>
    <xdr:sp>
      <xdr:nvSpPr>
        <xdr:cNvPr id="8" name="円/楕円 8"/>
        <xdr:cNvSpPr>
          <a:spLocks/>
        </xdr:cNvSpPr>
      </xdr:nvSpPr>
      <xdr:spPr>
        <a:xfrm>
          <a:off x="3943350" y="6372225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38100</xdr:rowOff>
    </xdr:from>
    <xdr:to>
      <xdr:col>17</xdr:col>
      <xdr:colOff>238125</xdr:colOff>
      <xdr:row>35</xdr:row>
      <xdr:rowOff>114300</xdr:rowOff>
    </xdr:to>
    <xdr:sp>
      <xdr:nvSpPr>
        <xdr:cNvPr id="9" name="円/楕円 9"/>
        <xdr:cNvSpPr>
          <a:spLocks/>
        </xdr:cNvSpPr>
      </xdr:nvSpPr>
      <xdr:spPr>
        <a:xfrm>
          <a:off x="3409950" y="6762750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38100</xdr:rowOff>
    </xdr:from>
    <xdr:to>
      <xdr:col>17</xdr:col>
      <xdr:colOff>238125</xdr:colOff>
      <xdr:row>37</xdr:row>
      <xdr:rowOff>114300</xdr:rowOff>
    </xdr:to>
    <xdr:sp>
      <xdr:nvSpPr>
        <xdr:cNvPr id="10" name="円/楕円 10"/>
        <xdr:cNvSpPr>
          <a:spLocks/>
        </xdr:cNvSpPr>
      </xdr:nvSpPr>
      <xdr:spPr>
        <a:xfrm>
          <a:off x="3409950" y="7067550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49</xdr:row>
      <xdr:rowOff>38100</xdr:rowOff>
    </xdr:from>
    <xdr:to>
      <xdr:col>17</xdr:col>
      <xdr:colOff>238125</xdr:colOff>
      <xdr:row>50</xdr:row>
      <xdr:rowOff>114300</xdr:rowOff>
    </xdr:to>
    <xdr:sp>
      <xdr:nvSpPr>
        <xdr:cNvPr id="11" name="円/楕円 11"/>
        <xdr:cNvSpPr>
          <a:spLocks/>
        </xdr:cNvSpPr>
      </xdr:nvSpPr>
      <xdr:spPr>
        <a:xfrm>
          <a:off x="3409950" y="9048750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51</xdr:row>
      <xdr:rowOff>38100</xdr:rowOff>
    </xdr:from>
    <xdr:to>
      <xdr:col>17</xdr:col>
      <xdr:colOff>238125</xdr:colOff>
      <xdr:row>52</xdr:row>
      <xdr:rowOff>114300</xdr:rowOff>
    </xdr:to>
    <xdr:sp>
      <xdr:nvSpPr>
        <xdr:cNvPr id="12" name="円/楕円 12"/>
        <xdr:cNvSpPr>
          <a:spLocks/>
        </xdr:cNvSpPr>
      </xdr:nvSpPr>
      <xdr:spPr>
        <a:xfrm>
          <a:off x="3409950" y="9353550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53</xdr:row>
      <xdr:rowOff>28575</xdr:rowOff>
    </xdr:from>
    <xdr:to>
      <xdr:col>20</xdr:col>
      <xdr:colOff>247650</xdr:colOff>
      <xdr:row>54</xdr:row>
      <xdr:rowOff>104775</xdr:rowOff>
    </xdr:to>
    <xdr:sp>
      <xdr:nvSpPr>
        <xdr:cNvPr id="13" name="円/楕円 13"/>
        <xdr:cNvSpPr>
          <a:spLocks/>
        </xdr:cNvSpPr>
      </xdr:nvSpPr>
      <xdr:spPr>
        <a:xfrm>
          <a:off x="4219575" y="9648825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55</xdr:row>
      <xdr:rowOff>19050</xdr:rowOff>
    </xdr:from>
    <xdr:to>
      <xdr:col>17</xdr:col>
      <xdr:colOff>238125</xdr:colOff>
      <xdr:row>56</xdr:row>
      <xdr:rowOff>95250</xdr:rowOff>
    </xdr:to>
    <xdr:sp>
      <xdr:nvSpPr>
        <xdr:cNvPr id="14" name="円/楕円 14"/>
        <xdr:cNvSpPr>
          <a:spLocks/>
        </xdr:cNvSpPr>
      </xdr:nvSpPr>
      <xdr:spPr>
        <a:xfrm>
          <a:off x="3409950" y="9944100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57</xdr:row>
      <xdr:rowOff>38100</xdr:rowOff>
    </xdr:from>
    <xdr:to>
      <xdr:col>19</xdr:col>
      <xdr:colOff>238125</xdr:colOff>
      <xdr:row>58</xdr:row>
      <xdr:rowOff>114300</xdr:rowOff>
    </xdr:to>
    <xdr:sp>
      <xdr:nvSpPr>
        <xdr:cNvPr id="15" name="円/楕円 15"/>
        <xdr:cNvSpPr>
          <a:spLocks/>
        </xdr:cNvSpPr>
      </xdr:nvSpPr>
      <xdr:spPr>
        <a:xfrm>
          <a:off x="3943350" y="10267950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59</xdr:row>
      <xdr:rowOff>28575</xdr:rowOff>
    </xdr:from>
    <xdr:to>
      <xdr:col>20</xdr:col>
      <xdr:colOff>247650</xdr:colOff>
      <xdr:row>60</xdr:row>
      <xdr:rowOff>104775</xdr:rowOff>
    </xdr:to>
    <xdr:sp>
      <xdr:nvSpPr>
        <xdr:cNvPr id="16" name="円/楕円 16"/>
        <xdr:cNvSpPr>
          <a:spLocks/>
        </xdr:cNvSpPr>
      </xdr:nvSpPr>
      <xdr:spPr>
        <a:xfrm>
          <a:off x="4219575" y="10563225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61</xdr:row>
      <xdr:rowOff>38100</xdr:rowOff>
    </xdr:from>
    <xdr:to>
      <xdr:col>20</xdr:col>
      <xdr:colOff>247650</xdr:colOff>
      <xdr:row>62</xdr:row>
      <xdr:rowOff>114300</xdr:rowOff>
    </xdr:to>
    <xdr:sp>
      <xdr:nvSpPr>
        <xdr:cNvPr id="17" name="円/楕円 17"/>
        <xdr:cNvSpPr>
          <a:spLocks/>
        </xdr:cNvSpPr>
      </xdr:nvSpPr>
      <xdr:spPr>
        <a:xfrm>
          <a:off x="4219575" y="10877550"/>
          <a:ext cx="228600" cy="2286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104775</xdr:rowOff>
    </xdr:from>
    <xdr:to>
      <xdr:col>21</xdr:col>
      <xdr:colOff>190500</xdr:colOff>
      <xdr:row>59</xdr:row>
      <xdr:rowOff>104775</xdr:rowOff>
    </xdr:to>
    <xdr:grpSp>
      <xdr:nvGrpSpPr>
        <xdr:cNvPr id="18" name="Group 21"/>
        <xdr:cNvGrpSpPr>
          <a:grpSpLocks/>
        </xdr:cNvGrpSpPr>
      </xdr:nvGrpSpPr>
      <xdr:grpSpPr>
        <a:xfrm>
          <a:off x="4533900" y="10487025"/>
          <a:ext cx="123825" cy="152400"/>
          <a:chOff x="488" y="532"/>
          <a:chExt cx="52" cy="64"/>
        </a:xfrm>
        <a:solidFill>
          <a:srgbClr val="FFFFFF"/>
        </a:solidFill>
      </xdr:grpSpPr>
      <xdr:sp>
        <xdr:nvSpPr>
          <xdr:cNvPr id="19" name="Line 22"/>
          <xdr:cNvSpPr>
            <a:spLocks/>
          </xdr:cNvSpPr>
        </xdr:nvSpPr>
        <xdr:spPr>
          <a:xfrm>
            <a:off x="488" y="564"/>
            <a:ext cx="26" cy="3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3"/>
          <xdr:cNvSpPr>
            <a:spLocks/>
          </xdr:cNvSpPr>
        </xdr:nvSpPr>
        <xdr:spPr>
          <a:xfrm flipV="1">
            <a:off x="514" y="532"/>
            <a:ext cx="26" cy="64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76200</xdr:colOff>
      <xdr:row>60</xdr:row>
      <xdr:rowOff>123825</xdr:rowOff>
    </xdr:from>
    <xdr:to>
      <xdr:col>21</xdr:col>
      <xdr:colOff>200025</xdr:colOff>
      <xdr:row>61</xdr:row>
      <xdr:rowOff>123825</xdr:rowOff>
    </xdr:to>
    <xdr:grpSp>
      <xdr:nvGrpSpPr>
        <xdr:cNvPr id="21" name="Group 21"/>
        <xdr:cNvGrpSpPr>
          <a:grpSpLocks/>
        </xdr:cNvGrpSpPr>
      </xdr:nvGrpSpPr>
      <xdr:grpSpPr>
        <a:xfrm>
          <a:off x="4543425" y="10810875"/>
          <a:ext cx="123825" cy="152400"/>
          <a:chOff x="488" y="532"/>
          <a:chExt cx="52" cy="64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488" y="564"/>
            <a:ext cx="26" cy="3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514" y="532"/>
            <a:ext cx="26" cy="64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22</xdr:row>
      <xdr:rowOff>38100</xdr:rowOff>
    </xdr:from>
    <xdr:to>
      <xdr:col>16</xdr:col>
      <xdr:colOff>190500</xdr:colOff>
      <xdr:row>25</xdr:row>
      <xdr:rowOff>19050</xdr:rowOff>
    </xdr:to>
    <xdr:sp>
      <xdr:nvSpPr>
        <xdr:cNvPr id="24" name="直線コネクタ 25"/>
        <xdr:cNvSpPr>
          <a:spLocks/>
        </xdr:cNvSpPr>
      </xdr:nvSpPr>
      <xdr:spPr>
        <a:xfrm>
          <a:off x="3000375" y="4819650"/>
          <a:ext cx="390525" cy="466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190500</xdr:colOff>
      <xdr:row>49</xdr:row>
      <xdr:rowOff>9525</xdr:rowOff>
    </xdr:to>
    <xdr:sp>
      <xdr:nvSpPr>
        <xdr:cNvPr id="25" name="直線コネクタ 26"/>
        <xdr:cNvSpPr>
          <a:spLocks/>
        </xdr:cNvSpPr>
      </xdr:nvSpPr>
      <xdr:spPr>
        <a:xfrm>
          <a:off x="3000375" y="7334250"/>
          <a:ext cx="390525" cy="1685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63</xdr:row>
      <xdr:rowOff>19050</xdr:rowOff>
    </xdr:from>
    <xdr:to>
      <xdr:col>17</xdr:col>
      <xdr:colOff>9525</xdr:colOff>
      <xdr:row>67</xdr:row>
      <xdr:rowOff>0</xdr:rowOff>
    </xdr:to>
    <xdr:sp>
      <xdr:nvSpPr>
        <xdr:cNvPr id="26" name="直線コネクタ 28"/>
        <xdr:cNvSpPr>
          <a:spLocks/>
        </xdr:cNvSpPr>
      </xdr:nvSpPr>
      <xdr:spPr>
        <a:xfrm>
          <a:off x="3009900" y="11163300"/>
          <a:ext cx="400050" cy="609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59</xdr:row>
      <xdr:rowOff>19050</xdr:rowOff>
    </xdr:from>
    <xdr:to>
      <xdr:col>25</xdr:col>
      <xdr:colOff>180975</xdr:colOff>
      <xdr:row>60</xdr:row>
      <xdr:rowOff>19050</xdr:rowOff>
    </xdr:to>
    <xdr:grpSp>
      <xdr:nvGrpSpPr>
        <xdr:cNvPr id="27" name="Group 21"/>
        <xdr:cNvGrpSpPr>
          <a:grpSpLocks/>
        </xdr:cNvGrpSpPr>
      </xdr:nvGrpSpPr>
      <xdr:grpSpPr>
        <a:xfrm>
          <a:off x="5581650" y="10553700"/>
          <a:ext cx="123825" cy="152400"/>
          <a:chOff x="488" y="532"/>
          <a:chExt cx="52" cy="64"/>
        </a:xfrm>
        <a:solidFill>
          <a:srgbClr val="FFFFFF"/>
        </a:solidFill>
      </xdr:grpSpPr>
      <xdr:sp>
        <xdr:nvSpPr>
          <xdr:cNvPr id="28" name="Line 22"/>
          <xdr:cNvSpPr>
            <a:spLocks/>
          </xdr:cNvSpPr>
        </xdr:nvSpPr>
        <xdr:spPr>
          <a:xfrm>
            <a:off x="488" y="564"/>
            <a:ext cx="26" cy="3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3"/>
          <xdr:cNvSpPr>
            <a:spLocks/>
          </xdr:cNvSpPr>
        </xdr:nvSpPr>
        <xdr:spPr>
          <a:xfrm flipV="1">
            <a:off x="514" y="532"/>
            <a:ext cx="26" cy="64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133350</xdr:colOff>
      <xdr:row>10</xdr:row>
      <xdr:rowOff>57150</xdr:rowOff>
    </xdr:from>
    <xdr:to>
      <xdr:col>15</xdr:col>
      <xdr:colOff>190500</xdr:colOff>
      <xdr:row>10</xdr:row>
      <xdr:rowOff>104775</xdr:rowOff>
    </xdr:to>
    <xdr:sp>
      <xdr:nvSpPr>
        <xdr:cNvPr id="30" name="Line 5"/>
        <xdr:cNvSpPr>
          <a:spLocks/>
        </xdr:cNvSpPr>
      </xdr:nvSpPr>
      <xdr:spPr>
        <a:xfrm>
          <a:off x="2933700" y="2209800"/>
          <a:ext cx="257175" cy="47625"/>
        </a:xfrm>
        <a:prstGeom prst="line">
          <a:avLst/>
        </a:prstGeom>
        <a:noFill/>
        <a:ln w="15875" cmpd="sng">
          <a:solidFill>
            <a:srgbClr val="FFFFFF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7</xdr:row>
      <xdr:rowOff>85725</xdr:rowOff>
    </xdr:from>
    <xdr:to>
      <xdr:col>14</xdr:col>
      <xdr:colOff>152400</xdr:colOff>
      <xdr:row>13</xdr:row>
      <xdr:rowOff>57150</xdr:rowOff>
    </xdr:to>
    <xdr:sp>
      <xdr:nvSpPr>
        <xdr:cNvPr id="31" name="AutoShape 3"/>
        <xdr:cNvSpPr>
          <a:spLocks/>
        </xdr:cNvSpPr>
      </xdr:nvSpPr>
      <xdr:spPr>
        <a:xfrm>
          <a:off x="1352550" y="1685925"/>
          <a:ext cx="1600200" cy="981075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【施工状況報告欄】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施工者は太枠内の項目について予め自主検査を行い、検査員に提示します。</a:t>
          </a:r>
        </a:p>
      </xdr:txBody>
    </xdr:sp>
    <xdr:clientData/>
  </xdr:twoCellAnchor>
  <xdr:twoCellAnchor>
    <xdr:from>
      <xdr:col>20</xdr:col>
      <xdr:colOff>104775</xdr:colOff>
      <xdr:row>23</xdr:row>
      <xdr:rowOff>66675</xdr:rowOff>
    </xdr:from>
    <xdr:to>
      <xdr:col>26</xdr:col>
      <xdr:colOff>47625</xdr:colOff>
      <xdr:row>28</xdr:row>
      <xdr:rowOff>19050</xdr:rowOff>
    </xdr:to>
    <xdr:sp>
      <xdr:nvSpPr>
        <xdr:cNvPr id="32" name="AutoShape 1"/>
        <xdr:cNvSpPr>
          <a:spLocks/>
        </xdr:cNvSpPr>
      </xdr:nvSpPr>
      <xdr:spPr>
        <a:xfrm>
          <a:off x="4305300" y="5010150"/>
          <a:ext cx="1466850" cy="762000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【自主検査実施日欄】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住宅の仕様により不要な項目は斜線で消してください。</a:t>
          </a:r>
        </a:p>
      </xdr:txBody>
    </xdr:sp>
    <xdr:clientData/>
  </xdr:twoCellAnchor>
  <xdr:twoCellAnchor>
    <xdr:from>
      <xdr:col>16</xdr:col>
      <xdr:colOff>114300</xdr:colOff>
      <xdr:row>22</xdr:row>
      <xdr:rowOff>76200</xdr:rowOff>
    </xdr:from>
    <xdr:to>
      <xdr:col>20</xdr:col>
      <xdr:colOff>104775</xdr:colOff>
      <xdr:row>25</xdr:row>
      <xdr:rowOff>57150</xdr:rowOff>
    </xdr:to>
    <xdr:sp>
      <xdr:nvSpPr>
        <xdr:cNvPr id="33" name="Line 6"/>
        <xdr:cNvSpPr>
          <a:spLocks/>
        </xdr:cNvSpPr>
      </xdr:nvSpPr>
      <xdr:spPr>
        <a:xfrm flipH="1" flipV="1">
          <a:off x="3314700" y="4857750"/>
          <a:ext cx="990600" cy="466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50</xdr:row>
      <xdr:rowOff>104775</xdr:rowOff>
    </xdr:from>
    <xdr:to>
      <xdr:col>22</xdr:col>
      <xdr:colOff>142875</xdr:colOff>
      <xdr:row>53</xdr:row>
      <xdr:rowOff>9525</xdr:rowOff>
    </xdr:to>
    <xdr:sp>
      <xdr:nvSpPr>
        <xdr:cNvPr id="34" name="Line 28"/>
        <xdr:cNvSpPr>
          <a:spLocks/>
        </xdr:cNvSpPr>
      </xdr:nvSpPr>
      <xdr:spPr>
        <a:xfrm flipH="1">
          <a:off x="4638675" y="9267825"/>
          <a:ext cx="200025" cy="361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42</xdr:row>
      <xdr:rowOff>57150</xdr:rowOff>
    </xdr:from>
    <xdr:to>
      <xdr:col>29</xdr:col>
      <xdr:colOff>28575</xdr:colOff>
      <xdr:row>50</xdr:row>
      <xdr:rowOff>104775</xdr:rowOff>
    </xdr:to>
    <xdr:sp>
      <xdr:nvSpPr>
        <xdr:cNvPr id="35" name="AutoShape 27"/>
        <xdr:cNvSpPr>
          <a:spLocks/>
        </xdr:cNvSpPr>
      </xdr:nvSpPr>
      <xdr:spPr>
        <a:xfrm>
          <a:off x="4486275" y="8001000"/>
          <a:ext cx="2000250" cy="1266825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あらかじめ図書名を記入してあります。提出の参考にしてください。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ﾏｰｸ等の表示があり、目視で品番確認できる場合は図書の提出は不要です。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114300</xdr:colOff>
      <xdr:row>53</xdr:row>
      <xdr:rowOff>28575</xdr:rowOff>
    </xdr:from>
    <xdr:to>
      <xdr:col>34</xdr:col>
      <xdr:colOff>114300</xdr:colOff>
      <xdr:row>58</xdr:row>
      <xdr:rowOff>123825</xdr:rowOff>
    </xdr:to>
    <xdr:sp>
      <xdr:nvSpPr>
        <xdr:cNvPr id="36" name="AutoShape 4"/>
        <xdr:cNvSpPr>
          <a:spLocks/>
        </xdr:cNvSpPr>
      </xdr:nvSpPr>
      <xdr:spPr>
        <a:xfrm>
          <a:off x="6305550" y="9648825"/>
          <a:ext cx="1600200" cy="857250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設計審査図書から変更が生じた場合はチェックし、変更申告書を作成し､検査員に提出します。</a:t>
          </a:r>
        </a:p>
      </xdr:txBody>
    </xdr:sp>
    <xdr:clientData/>
  </xdr:twoCellAnchor>
  <xdr:twoCellAnchor>
    <xdr:from>
      <xdr:col>25</xdr:col>
      <xdr:colOff>152400</xdr:colOff>
      <xdr:row>55</xdr:row>
      <xdr:rowOff>28575</xdr:rowOff>
    </xdr:from>
    <xdr:to>
      <xdr:col>28</xdr:col>
      <xdr:colOff>114300</xdr:colOff>
      <xdr:row>60</xdr:row>
      <xdr:rowOff>9525</xdr:rowOff>
    </xdr:to>
    <xdr:sp>
      <xdr:nvSpPr>
        <xdr:cNvPr id="37" name="Line 8"/>
        <xdr:cNvSpPr>
          <a:spLocks/>
        </xdr:cNvSpPr>
      </xdr:nvSpPr>
      <xdr:spPr>
        <a:xfrm flipH="1">
          <a:off x="5676900" y="9953625"/>
          <a:ext cx="628650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showGridLines="0" view="pageBreakPreview" zoomScaleSheetLayoutView="100" zoomScalePageLayoutView="0" workbookViewId="0" topLeftCell="A1">
      <selection activeCell="Z68" sqref="Z68:Z69"/>
    </sheetView>
  </sheetViews>
  <sheetFormatPr defaultColWidth="2.625" defaultRowHeight="13.5"/>
  <cols>
    <col min="1" max="15" width="2.625" style="7" customWidth="1"/>
    <col min="16" max="17" width="2.625" style="17" customWidth="1"/>
    <col min="18" max="21" width="3.50390625" style="16" customWidth="1"/>
    <col min="22" max="22" width="3.00390625" style="16" bestFit="1" customWidth="1"/>
    <col min="23" max="25" width="3.625" style="16" customWidth="1"/>
    <col min="26" max="27" width="2.625" style="17" customWidth="1"/>
    <col min="28" max="31" width="3.50390625" style="16" customWidth="1"/>
    <col min="32" max="35" width="3.50390625" style="5" customWidth="1"/>
    <col min="36" max="36" width="2.625" style="6" customWidth="1"/>
    <col min="37" max="16384" width="2.625" style="7" customWidth="1"/>
  </cols>
  <sheetData>
    <row r="1" spans="1:35" ht="16.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  <c r="R1" s="103"/>
      <c r="S1" s="103"/>
      <c r="T1" s="103"/>
      <c r="U1" s="103"/>
      <c r="V1" s="103"/>
      <c r="W1" s="104"/>
      <c r="X1" s="104"/>
      <c r="Y1" s="104"/>
      <c r="Z1" s="102"/>
      <c r="AA1" s="102"/>
      <c r="AB1" s="103"/>
      <c r="AC1" s="103"/>
      <c r="AD1" s="103"/>
      <c r="AE1" s="103"/>
      <c r="AF1" s="105"/>
      <c r="AG1" s="105"/>
      <c r="AH1" s="105"/>
      <c r="AI1" s="106"/>
    </row>
    <row r="2" spans="1:35" ht="12" customHeight="1" thickBot="1">
      <c r="A2" s="107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  <c r="R2" s="103"/>
      <c r="S2" s="103"/>
      <c r="T2" s="103"/>
      <c r="U2" s="103"/>
      <c r="V2" s="103"/>
      <c r="W2" s="104"/>
      <c r="X2" s="104"/>
      <c r="Y2" s="104"/>
      <c r="Z2" s="102"/>
      <c r="AA2" s="102"/>
      <c r="AB2" s="103"/>
      <c r="AC2" s="103"/>
      <c r="AD2" s="103"/>
      <c r="AE2" s="103"/>
      <c r="AF2" s="105"/>
      <c r="AG2" s="105"/>
      <c r="AH2" s="105"/>
      <c r="AI2" s="105"/>
    </row>
    <row r="3" spans="1:35" ht="19.5" customHeight="1">
      <c r="A3" s="413" t="s">
        <v>55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4"/>
      <c r="P3" s="422" t="s">
        <v>200</v>
      </c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4"/>
    </row>
    <row r="4" spans="1:35" ht="19.5" customHeight="1">
      <c r="A4" s="413" t="s">
        <v>56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4"/>
      <c r="P4" s="425" t="s">
        <v>68</v>
      </c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7"/>
    </row>
    <row r="5" spans="1:35" ht="19.5" customHeight="1">
      <c r="A5" s="413" t="s">
        <v>57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4"/>
      <c r="P5" s="425" t="s">
        <v>69</v>
      </c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7"/>
    </row>
    <row r="6" spans="1:35" ht="19.5" customHeight="1" thickBot="1">
      <c r="A6" s="413" t="s">
        <v>58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4"/>
      <c r="P6" s="415" t="s">
        <v>204</v>
      </c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7"/>
    </row>
    <row r="7" spans="1:35" ht="19.5" customHeight="1">
      <c r="A7" s="418" t="s">
        <v>53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9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</row>
    <row r="8" spans="1:35" ht="19.5" customHeight="1">
      <c r="A8" s="418" t="s">
        <v>54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</row>
    <row r="9" spans="1:35" ht="12" customHeight="1">
      <c r="A9" s="108" t="s">
        <v>213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  <c r="Q9" s="102"/>
      <c r="R9" s="103"/>
      <c r="S9" s="103"/>
      <c r="T9" s="103"/>
      <c r="U9" s="103"/>
      <c r="V9" s="103"/>
      <c r="W9" s="104"/>
      <c r="X9" s="104"/>
      <c r="Y9" s="104"/>
      <c r="Z9" s="102"/>
      <c r="AA9" s="102"/>
      <c r="AB9" s="103"/>
      <c r="AC9" s="103"/>
      <c r="AD9" s="103"/>
      <c r="AE9" s="103"/>
      <c r="AF9" s="105"/>
      <c r="AG9" s="105"/>
      <c r="AH9" s="105"/>
      <c r="AI9" s="105"/>
    </row>
    <row r="10" spans="1:35" ht="12" customHeight="1">
      <c r="A10" s="109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10"/>
      <c r="Q10" s="110"/>
      <c r="R10" s="104"/>
      <c r="S10" s="104"/>
      <c r="T10" s="104"/>
      <c r="U10" s="104"/>
      <c r="V10" s="104"/>
      <c r="W10" s="104"/>
      <c r="X10" s="104"/>
      <c r="Y10" s="104"/>
      <c r="Z10" s="110"/>
      <c r="AA10" s="110"/>
      <c r="AB10" s="104"/>
      <c r="AC10" s="104"/>
      <c r="AD10" s="104"/>
      <c r="AE10" s="104"/>
      <c r="AF10" s="105"/>
      <c r="AG10" s="105"/>
      <c r="AH10" s="105"/>
      <c r="AI10" s="105"/>
    </row>
    <row r="11" spans="1:35" ht="12" customHeight="1">
      <c r="A11" s="185" t="s">
        <v>14</v>
      </c>
      <c r="B11" s="186"/>
      <c r="C11" s="186"/>
      <c r="D11" s="186"/>
      <c r="E11" s="186"/>
      <c r="F11" s="186"/>
      <c r="G11" s="187"/>
      <c r="H11" s="185" t="s">
        <v>1</v>
      </c>
      <c r="I11" s="186"/>
      <c r="J11" s="186"/>
      <c r="K11" s="186"/>
      <c r="L11" s="186"/>
      <c r="M11" s="186"/>
      <c r="N11" s="186"/>
      <c r="O11" s="186"/>
      <c r="P11" s="383" t="s">
        <v>70</v>
      </c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5"/>
      <c r="AB11" s="389" t="s">
        <v>214</v>
      </c>
      <c r="AC11" s="389"/>
      <c r="AD11" s="389"/>
      <c r="AE11" s="389"/>
      <c r="AF11" s="389"/>
      <c r="AG11" s="389"/>
      <c r="AH11" s="389"/>
      <c r="AI11" s="390"/>
    </row>
    <row r="12" spans="1:35" ht="12" customHeight="1">
      <c r="A12" s="188"/>
      <c r="B12" s="189"/>
      <c r="C12" s="189"/>
      <c r="D12" s="189"/>
      <c r="E12" s="189"/>
      <c r="F12" s="189"/>
      <c r="G12" s="190"/>
      <c r="H12" s="188"/>
      <c r="I12" s="189"/>
      <c r="J12" s="189"/>
      <c r="K12" s="189"/>
      <c r="L12" s="189"/>
      <c r="M12" s="189"/>
      <c r="N12" s="189"/>
      <c r="O12" s="189"/>
      <c r="P12" s="386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8"/>
      <c r="AB12" s="391"/>
      <c r="AC12" s="391"/>
      <c r="AD12" s="391"/>
      <c r="AE12" s="391"/>
      <c r="AF12" s="391"/>
      <c r="AG12" s="391"/>
      <c r="AH12" s="391"/>
      <c r="AI12" s="392"/>
    </row>
    <row r="13" spans="1:35" ht="12" customHeight="1">
      <c r="A13" s="188"/>
      <c r="B13" s="189"/>
      <c r="C13" s="189"/>
      <c r="D13" s="189"/>
      <c r="E13" s="189"/>
      <c r="F13" s="189"/>
      <c r="G13" s="190"/>
      <c r="H13" s="188"/>
      <c r="I13" s="189"/>
      <c r="J13" s="189"/>
      <c r="K13" s="189"/>
      <c r="L13" s="189"/>
      <c r="M13" s="189"/>
      <c r="N13" s="189"/>
      <c r="O13" s="189"/>
      <c r="P13" s="393" t="s">
        <v>0</v>
      </c>
      <c r="Q13" s="394"/>
      <c r="R13" s="399" t="s">
        <v>41</v>
      </c>
      <c r="S13" s="399"/>
      <c r="T13" s="399"/>
      <c r="U13" s="399"/>
      <c r="V13" s="399"/>
      <c r="W13" s="399"/>
      <c r="X13" s="399"/>
      <c r="Y13" s="399"/>
      <c r="Z13" s="401" t="s">
        <v>51</v>
      </c>
      <c r="AA13" s="402"/>
      <c r="AB13" s="399" t="s">
        <v>18</v>
      </c>
      <c r="AC13" s="399"/>
      <c r="AD13" s="399"/>
      <c r="AE13" s="399"/>
      <c r="AF13" s="407" t="s">
        <v>59</v>
      </c>
      <c r="AG13" s="407"/>
      <c r="AH13" s="407"/>
      <c r="AI13" s="407"/>
    </row>
    <row r="14" spans="1:35" ht="17.25" customHeight="1">
      <c r="A14" s="188"/>
      <c r="B14" s="189"/>
      <c r="C14" s="189"/>
      <c r="D14" s="189"/>
      <c r="E14" s="189"/>
      <c r="F14" s="189"/>
      <c r="G14" s="190"/>
      <c r="H14" s="188"/>
      <c r="I14" s="189"/>
      <c r="J14" s="189"/>
      <c r="K14" s="189"/>
      <c r="L14" s="189"/>
      <c r="M14" s="189"/>
      <c r="N14" s="189"/>
      <c r="O14" s="189"/>
      <c r="P14" s="395"/>
      <c r="Q14" s="396"/>
      <c r="R14" s="400"/>
      <c r="S14" s="400"/>
      <c r="T14" s="400"/>
      <c r="U14" s="400"/>
      <c r="V14" s="400"/>
      <c r="W14" s="400"/>
      <c r="X14" s="400"/>
      <c r="Y14" s="400"/>
      <c r="Z14" s="403"/>
      <c r="AA14" s="404"/>
      <c r="AB14" s="400"/>
      <c r="AC14" s="400"/>
      <c r="AD14" s="400"/>
      <c r="AE14" s="400"/>
      <c r="AF14" s="408"/>
      <c r="AG14" s="408"/>
      <c r="AH14" s="408"/>
      <c r="AI14" s="408"/>
    </row>
    <row r="15" spans="1:35" ht="12.75" customHeight="1">
      <c r="A15" s="188"/>
      <c r="B15" s="189"/>
      <c r="C15" s="189"/>
      <c r="D15" s="189"/>
      <c r="E15" s="189"/>
      <c r="F15" s="189"/>
      <c r="G15" s="190"/>
      <c r="H15" s="188"/>
      <c r="I15" s="189"/>
      <c r="J15" s="189"/>
      <c r="K15" s="189"/>
      <c r="L15" s="189"/>
      <c r="M15" s="189"/>
      <c r="N15" s="189"/>
      <c r="O15" s="189"/>
      <c r="P15" s="395"/>
      <c r="Q15" s="396"/>
      <c r="R15" s="409" t="s">
        <v>2</v>
      </c>
      <c r="S15" s="411" t="s">
        <v>3</v>
      </c>
      <c r="T15" s="372" t="s">
        <v>4</v>
      </c>
      <c r="U15" s="373"/>
      <c r="V15" s="373"/>
      <c r="W15" s="373"/>
      <c r="X15" s="373"/>
      <c r="Y15" s="374"/>
      <c r="Z15" s="403"/>
      <c r="AA15" s="404"/>
      <c r="AB15" s="375" t="s">
        <v>2</v>
      </c>
      <c r="AC15" s="377" t="s">
        <v>3</v>
      </c>
      <c r="AD15" s="372" t="s">
        <v>22</v>
      </c>
      <c r="AE15" s="373"/>
      <c r="AF15" s="379" t="s">
        <v>5</v>
      </c>
      <c r="AG15" s="379"/>
      <c r="AH15" s="379" t="s">
        <v>6</v>
      </c>
      <c r="AI15" s="379"/>
    </row>
    <row r="16" spans="1:35" ht="64.5" customHeight="1">
      <c r="A16" s="191"/>
      <c r="B16" s="192"/>
      <c r="C16" s="192"/>
      <c r="D16" s="192"/>
      <c r="E16" s="192"/>
      <c r="F16" s="192"/>
      <c r="G16" s="193"/>
      <c r="H16" s="191"/>
      <c r="I16" s="192"/>
      <c r="J16" s="192"/>
      <c r="K16" s="192"/>
      <c r="L16" s="192"/>
      <c r="M16" s="192"/>
      <c r="N16" s="192"/>
      <c r="O16" s="192"/>
      <c r="P16" s="397"/>
      <c r="Q16" s="398"/>
      <c r="R16" s="410"/>
      <c r="S16" s="412"/>
      <c r="T16" s="111" t="s">
        <v>19</v>
      </c>
      <c r="U16" s="112" t="s">
        <v>22</v>
      </c>
      <c r="V16" s="380" t="s">
        <v>39</v>
      </c>
      <c r="W16" s="381"/>
      <c r="X16" s="381"/>
      <c r="Y16" s="382"/>
      <c r="Z16" s="405"/>
      <c r="AA16" s="406"/>
      <c r="AB16" s="376"/>
      <c r="AC16" s="378"/>
      <c r="AD16" s="111" t="s">
        <v>19</v>
      </c>
      <c r="AE16" s="112" t="s">
        <v>22</v>
      </c>
      <c r="AF16" s="113" t="s">
        <v>7</v>
      </c>
      <c r="AG16" s="114" t="s">
        <v>8</v>
      </c>
      <c r="AH16" s="115" t="s">
        <v>7</v>
      </c>
      <c r="AI16" s="116" t="s">
        <v>8</v>
      </c>
    </row>
    <row r="17" spans="1:35" ht="12.75" customHeight="1">
      <c r="A17" s="299" t="s">
        <v>47</v>
      </c>
      <c r="B17" s="300"/>
      <c r="C17" s="301"/>
      <c r="D17" s="299" t="s">
        <v>15</v>
      </c>
      <c r="E17" s="300"/>
      <c r="F17" s="300"/>
      <c r="G17" s="301"/>
      <c r="H17" s="369" t="s">
        <v>60</v>
      </c>
      <c r="I17" s="370"/>
      <c r="J17" s="370"/>
      <c r="K17" s="370"/>
      <c r="L17" s="370"/>
      <c r="M17" s="370"/>
      <c r="N17" s="370"/>
      <c r="O17" s="371"/>
      <c r="P17" s="347">
        <v>43709</v>
      </c>
      <c r="Q17" s="348"/>
      <c r="R17" s="291" t="s">
        <v>10</v>
      </c>
      <c r="S17" s="292" t="s">
        <v>11</v>
      </c>
      <c r="T17" s="292" t="s">
        <v>12</v>
      </c>
      <c r="U17" s="293" t="s">
        <v>23</v>
      </c>
      <c r="V17" s="117" t="s">
        <v>13</v>
      </c>
      <c r="W17" s="213" t="s">
        <v>21</v>
      </c>
      <c r="X17" s="213"/>
      <c r="Y17" s="213"/>
      <c r="Z17" s="297" t="s">
        <v>13</v>
      </c>
      <c r="AA17" s="298" t="s">
        <v>9</v>
      </c>
      <c r="AB17" s="291" t="s">
        <v>10</v>
      </c>
      <c r="AC17" s="292" t="s">
        <v>11</v>
      </c>
      <c r="AD17" s="292" t="s">
        <v>12</v>
      </c>
      <c r="AE17" s="293" t="s">
        <v>23</v>
      </c>
      <c r="AF17" s="368"/>
      <c r="AG17" s="346"/>
      <c r="AH17" s="289"/>
      <c r="AI17" s="290"/>
    </row>
    <row r="18" spans="1:35" ht="12.75" customHeight="1">
      <c r="A18" s="302"/>
      <c r="B18" s="303"/>
      <c r="C18" s="304"/>
      <c r="D18" s="302"/>
      <c r="E18" s="303"/>
      <c r="F18" s="303"/>
      <c r="G18" s="304"/>
      <c r="H18" s="357"/>
      <c r="I18" s="358"/>
      <c r="J18" s="358"/>
      <c r="K18" s="358"/>
      <c r="L18" s="358"/>
      <c r="M18" s="358"/>
      <c r="N18" s="358"/>
      <c r="O18" s="359"/>
      <c r="P18" s="363"/>
      <c r="Q18" s="364"/>
      <c r="R18" s="329"/>
      <c r="S18" s="330"/>
      <c r="T18" s="330"/>
      <c r="U18" s="269"/>
      <c r="V18" s="117" t="s">
        <v>13</v>
      </c>
      <c r="W18" s="213" t="s">
        <v>24</v>
      </c>
      <c r="X18" s="213"/>
      <c r="Y18" s="279"/>
      <c r="Z18" s="270"/>
      <c r="AA18" s="271"/>
      <c r="AB18" s="329"/>
      <c r="AC18" s="330"/>
      <c r="AD18" s="330"/>
      <c r="AE18" s="269"/>
      <c r="AF18" s="275"/>
      <c r="AG18" s="276"/>
      <c r="AH18" s="328"/>
      <c r="AI18" s="254"/>
    </row>
    <row r="19" spans="1:35" ht="12.75" customHeight="1">
      <c r="A19" s="302"/>
      <c r="B19" s="303"/>
      <c r="C19" s="304"/>
      <c r="D19" s="302"/>
      <c r="E19" s="303"/>
      <c r="F19" s="303"/>
      <c r="G19" s="304"/>
      <c r="H19" s="365"/>
      <c r="I19" s="366"/>
      <c r="J19" s="366"/>
      <c r="K19" s="366"/>
      <c r="L19" s="366"/>
      <c r="M19" s="366"/>
      <c r="N19" s="366"/>
      <c r="O19" s="367"/>
      <c r="P19" s="349"/>
      <c r="Q19" s="350"/>
      <c r="R19" s="218"/>
      <c r="S19" s="220"/>
      <c r="T19" s="220"/>
      <c r="U19" s="203"/>
      <c r="V19" s="121" t="s">
        <v>13</v>
      </c>
      <c r="W19" s="235"/>
      <c r="X19" s="235"/>
      <c r="Y19" s="236"/>
      <c r="Z19" s="239"/>
      <c r="AA19" s="240"/>
      <c r="AB19" s="218"/>
      <c r="AC19" s="220"/>
      <c r="AD19" s="220"/>
      <c r="AE19" s="203"/>
      <c r="AF19" s="252"/>
      <c r="AG19" s="254"/>
      <c r="AH19" s="209"/>
      <c r="AI19" s="207"/>
    </row>
    <row r="20" spans="1:35" ht="12.75" customHeight="1">
      <c r="A20" s="302"/>
      <c r="B20" s="303"/>
      <c r="C20" s="304"/>
      <c r="D20" s="302"/>
      <c r="E20" s="303"/>
      <c r="F20" s="303"/>
      <c r="G20" s="304"/>
      <c r="H20" s="357" t="s">
        <v>61</v>
      </c>
      <c r="I20" s="358"/>
      <c r="J20" s="358"/>
      <c r="K20" s="358"/>
      <c r="L20" s="358"/>
      <c r="M20" s="358"/>
      <c r="N20" s="358"/>
      <c r="O20" s="359"/>
      <c r="P20" s="264">
        <v>43709</v>
      </c>
      <c r="Q20" s="265"/>
      <c r="R20" s="218" t="s">
        <v>10</v>
      </c>
      <c r="S20" s="220" t="s">
        <v>11</v>
      </c>
      <c r="T20" s="220" t="s">
        <v>12</v>
      </c>
      <c r="U20" s="203" t="s">
        <v>23</v>
      </c>
      <c r="V20" s="122" t="s">
        <v>13</v>
      </c>
      <c r="W20" s="237" t="s">
        <v>21</v>
      </c>
      <c r="X20" s="237"/>
      <c r="Y20" s="238"/>
      <c r="Z20" s="270" t="s">
        <v>13</v>
      </c>
      <c r="AA20" s="216" t="s">
        <v>9</v>
      </c>
      <c r="AB20" s="218" t="s">
        <v>10</v>
      </c>
      <c r="AC20" s="220" t="s">
        <v>11</v>
      </c>
      <c r="AD20" s="220" t="s">
        <v>12</v>
      </c>
      <c r="AE20" s="203" t="s">
        <v>23</v>
      </c>
      <c r="AF20" s="205"/>
      <c r="AG20" s="207"/>
      <c r="AH20" s="209"/>
      <c r="AI20" s="207"/>
    </row>
    <row r="21" spans="1:35" ht="12.75" customHeight="1">
      <c r="A21" s="123"/>
      <c r="B21" s="124"/>
      <c r="C21" s="125"/>
      <c r="D21" s="126"/>
      <c r="E21" s="126"/>
      <c r="F21" s="126"/>
      <c r="G21" s="127"/>
      <c r="H21" s="357"/>
      <c r="I21" s="358"/>
      <c r="J21" s="358"/>
      <c r="K21" s="358"/>
      <c r="L21" s="358"/>
      <c r="M21" s="358"/>
      <c r="N21" s="358"/>
      <c r="O21" s="359"/>
      <c r="P21" s="363"/>
      <c r="Q21" s="364"/>
      <c r="R21" s="218"/>
      <c r="S21" s="220"/>
      <c r="T21" s="220"/>
      <c r="U21" s="203"/>
      <c r="V21" s="117" t="s">
        <v>13</v>
      </c>
      <c r="W21" s="213" t="s">
        <v>24</v>
      </c>
      <c r="X21" s="213"/>
      <c r="Y21" s="279"/>
      <c r="Z21" s="270"/>
      <c r="AA21" s="271"/>
      <c r="AB21" s="218"/>
      <c r="AC21" s="220"/>
      <c r="AD21" s="220"/>
      <c r="AE21" s="203"/>
      <c r="AF21" s="205"/>
      <c r="AG21" s="207"/>
      <c r="AH21" s="209"/>
      <c r="AI21" s="207"/>
    </row>
    <row r="22" spans="1:35" ht="12.75" customHeight="1">
      <c r="A22" s="123"/>
      <c r="B22" s="124"/>
      <c r="C22" s="125"/>
      <c r="D22" s="126"/>
      <c r="E22" s="126"/>
      <c r="F22" s="126"/>
      <c r="G22" s="127"/>
      <c r="H22" s="365"/>
      <c r="I22" s="366"/>
      <c r="J22" s="366"/>
      <c r="K22" s="366"/>
      <c r="L22" s="366"/>
      <c r="M22" s="366"/>
      <c r="N22" s="366"/>
      <c r="O22" s="367"/>
      <c r="P22" s="349"/>
      <c r="Q22" s="350"/>
      <c r="R22" s="218"/>
      <c r="S22" s="220"/>
      <c r="T22" s="220"/>
      <c r="U22" s="203"/>
      <c r="V22" s="121" t="s">
        <v>13</v>
      </c>
      <c r="W22" s="235"/>
      <c r="X22" s="235"/>
      <c r="Y22" s="236"/>
      <c r="Z22" s="239"/>
      <c r="AA22" s="240"/>
      <c r="AB22" s="218"/>
      <c r="AC22" s="220"/>
      <c r="AD22" s="220"/>
      <c r="AE22" s="203"/>
      <c r="AF22" s="205"/>
      <c r="AG22" s="207"/>
      <c r="AH22" s="209"/>
      <c r="AI22" s="207"/>
    </row>
    <row r="23" spans="1:35" ht="12.75" customHeight="1">
      <c r="A23" s="128"/>
      <c r="B23" s="129"/>
      <c r="C23" s="130"/>
      <c r="D23" s="131"/>
      <c r="E23" s="132"/>
      <c r="F23" s="132"/>
      <c r="G23" s="127"/>
      <c r="H23" s="357" t="s">
        <v>62</v>
      </c>
      <c r="I23" s="358"/>
      <c r="J23" s="358"/>
      <c r="K23" s="358"/>
      <c r="L23" s="358"/>
      <c r="M23" s="358"/>
      <c r="N23" s="358"/>
      <c r="O23" s="359"/>
      <c r="P23" s="264"/>
      <c r="Q23" s="265"/>
      <c r="R23" s="218" t="s">
        <v>10</v>
      </c>
      <c r="S23" s="220" t="s">
        <v>11</v>
      </c>
      <c r="T23" s="220" t="s">
        <v>12</v>
      </c>
      <c r="U23" s="203" t="s">
        <v>23</v>
      </c>
      <c r="V23" s="122" t="s">
        <v>13</v>
      </c>
      <c r="W23" s="237" t="s">
        <v>21</v>
      </c>
      <c r="X23" s="237"/>
      <c r="Y23" s="237"/>
      <c r="Z23" s="270" t="s">
        <v>13</v>
      </c>
      <c r="AA23" s="271" t="s">
        <v>9</v>
      </c>
      <c r="AB23" s="218" t="s">
        <v>10</v>
      </c>
      <c r="AC23" s="220" t="s">
        <v>11</v>
      </c>
      <c r="AD23" s="220" t="s">
        <v>12</v>
      </c>
      <c r="AE23" s="203" t="s">
        <v>23</v>
      </c>
      <c r="AF23" s="205"/>
      <c r="AG23" s="207"/>
      <c r="AH23" s="209"/>
      <c r="AI23" s="207"/>
    </row>
    <row r="24" spans="1:35" ht="12.75" customHeight="1">
      <c r="A24" s="128"/>
      <c r="B24" s="129"/>
      <c r="C24" s="130"/>
      <c r="D24" s="132"/>
      <c r="E24" s="132"/>
      <c r="F24" s="132"/>
      <c r="G24" s="127"/>
      <c r="H24" s="357"/>
      <c r="I24" s="358"/>
      <c r="J24" s="358"/>
      <c r="K24" s="358"/>
      <c r="L24" s="358"/>
      <c r="M24" s="358"/>
      <c r="N24" s="358"/>
      <c r="O24" s="359"/>
      <c r="P24" s="363"/>
      <c r="Q24" s="364"/>
      <c r="R24" s="218"/>
      <c r="S24" s="220"/>
      <c r="T24" s="220"/>
      <c r="U24" s="203"/>
      <c r="V24" s="117" t="s">
        <v>13</v>
      </c>
      <c r="W24" s="213" t="s">
        <v>24</v>
      </c>
      <c r="X24" s="213"/>
      <c r="Y24" s="279"/>
      <c r="Z24" s="270"/>
      <c r="AA24" s="271"/>
      <c r="AB24" s="218"/>
      <c r="AC24" s="220"/>
      <c r="AD24" s="220"/>
      <c r="AE24" s="203"/>
      <c r="AF24" s="205"/>
      <c r="AG24" s="207"/>
      <c r="AH24" s="209"/>
      <c r="AI24" s="207"/>
    </row>
    <row r="25" spans="1:35" ht="12.75" customHeight="1">
      <c r="A25" s="118"/>
      <c r="B25" s="119"/>
      <c r="C25" s="120"/>
      <c r="D25" s="132"/>
      <c r="E25" s="132"/>
      <c r="F25" s="132"/>
      <c r="G25" s="127"/>
      <c r="H25" s="365"/>
      <c r="I25" s="366"/>
      <c r="J25" s="366"/>
      <c r="K25" s="366"/>
      <c r="L25" s="366"/>
      <c r="M25" s="366"/>
      <c r="N25" s="366"/>
      <c r="O25" s="367"/>
      <c r="P25" s="349"/>
      <c r="Q25" s="350"/>
      <c r="R25" s="218"/>
      <c r="S25" s="220"/>
      <c r="T25" s="220"/>
      <c r="U25" s="203"/>
      <c r="V25" s="121" t="s">
        <v>13</v>
      </c>
      <c r="W25" s="235"/>
      <c r="X25" s="235"/>
      <c r="Y25" s="235"/>
      <c r="Z25" s="239"/>
      <c r="AA25" s="240"/>
      <c r="AB25" s="218"/>
      <c r="AC25" s="220"/>
      <c r="AD25" s="220"/>
      <c r="AE25" s="203"/>
      <c r="AF25" s="205"/>
      <c r="AG25" s="207"/>
      <c r="AH25" s="209"/>
      <c r="AI25" s="207"/>
    </row>
    <row r="26" spans="1:35" ht="12.75" customHeight="1">
      <c r="A26" s="118"/>
      <c r="B26" s="119"/>
      <c r="C26" s="120"/>
      <c r="D26" s="131"/>
      <c r="E26" s="132"/>
      <c r="F26" s="132"/>
      <c r="G26" s="127"/>
      <c r="H26" s="354" t="s">
        <v>63</v>
      </c>
      <c r="I26" s="355"/>
      <c r="J26" s="355"/>
      <c r="K26" s="355"/>
      <c r="L26" s="355"/>
      <c r="M26" s="355"/>
      <c r="N26" s="355"/>
      <c r="O26" s="356"/>
      <c r="P26" s="264">
        <v>43709</v>
      </c>
      <c r="Q26" s="265"/>
      <c r="R26" s="218" t="s">
        <v>10</v>
      </c>
      <c r="S26" s="220" t="s">
        <v>11</v>
      </c>
      <c r="T26" s="220" t="s">
        <v>12</v>
      </c>
      <c r="U26" s="203" t="s">
        <v>23</v>
      </c>
      <c r="V26" s="122" t="s">
        <v>13</v>
      </c>
      <c r="W26" s="213" t="s">
        <v>21</v>
      </c>
      <c r="X26" s="213"/>
      <c r="Y26" s="213"/>
      <c r="Z26" s="214" t="s">
        <v>13</v>
      </c>
      <c r="AA26" s="216" t="s">
        <v>9</v>
      </c>
      <c r="AB26" s="218" t="s">
        <v>10</v>
      </c>
      <c r="AC26" s="220" t="s">
        <v>11</v>
      </c>
      <c r="AD26" s="220" t="s">
        <v>12</v>
      </c>
      <c r="AE26" s="203" t="s">
        <v>23</v>
      </c>
      <c r="AF26" s="205"/>
      <c r="AG26" s="207"/>
      <c r="AH26" s="209"/>
      <c r="AI26" s="207"/>
    </row>
    <row r="27" spans="1:35" ht="12.75" customHeight="1">
      <c r="A27" s="133"/>
      <c r="B27" s="119"/>
      <c r="C27" s="120"/>
      <c r="D27" s="131"/>
      <c r="E27" s="132"/>
      <c r="F27" s="132"/>
      <c r="G27" s="127"/>
      <c r="H27" s="357"/>
      <c r="I27" s="358"/>
      <c r="J27" s="358"/>
      <c r="K27" s="358"/>
      <c r="L27" s="358"/>
      <c r="M27" s="358"/>
      <c r="N27" s="358"/>
      <c r="O27" s="359"/>
      <c r="P27" s="363"/>
      <c r="Q27" s="364"/>
      <c r="R27" s="218"/>
      <c r="S27" s="220"/>
      <c r="T27" s="220"/>
      <c r="U27" s="203"/>
      <c r="V27" s="117" t="s">
        <v>13</v>
      </c>
      <c r="W27" s="213" t="s">
        <v>24</v>
      </c>
      <c r="X27" s="213"/>
      <c r="Y27" s="279"/>
      <c r="Z27" s="270"/>
      <c r="AA27" s="271"/>
      <c r="AB27" s="218"/>
      <c r="AC27" s="220"/>
      <c r="AD27" s="220"/>
      <c r="AE27" s="203"/>
      <c r="AF27" s="205"/>
      <c r="AG27" s="207"/>
      <c r="AH27" s="209"/>
      <c r="AI27" s="207"/>
    </row>
    <row r="28" spans="1:35" ht="12.75" customHeight="1">
      <c r="A28" s="118"/>
      <c r="B28" s="119"/>
      <c r="C28" s="120"/>
      <c r="D28" s="134"/>
      <c r="E28" s="126"/>
      <c r="F28" s="126"/>
      <c r="G28" s="127"/>
      <c r="H28" s="365"/>
      <c r="I28" s="366"/>
      <c r="J28" s="366"/>
      <c r="K28" s="366"/>
      <c r="L28" s="366"/>
      <c r="M28" s="366"/>
      <c r="N28" s="366"/>
      <c r="O28" s="367"/>
      <c r="P28" s="349"/>
      <c r="Q28" s="350"/>
      <c r="R28" s="218"/>
      <c r="S28" s="220"/>
      <c r="T28" s="220"/>
      <c r="U28" s="203"/>
      <c r="V28" s="117" t="s">
        <v>13</v>
      </c>
      <c r="W28" s="213"/>
      <c r="X28" s="213"/>
      <c r="Y28" s="213"/>
      <c r="Z28" s="239"/>
      <c r="AA28" s="240"/>
      <c r="AB28" s="218"/>
      <c r="AC28" s="220"/>
      <c r="AD28" s="220"/>
      <c r="AE28" s="203"/>
      <c r="AF28" s="205"/>
      <c r="AG28" s="207"/>
      <c r="AH28" s="209"/>
      <c r="AI28" s="207"/>
    </row>
    <row r="29" spans="1:35" ht="12.75" customHeight="1">
      <c r="A29" s="118"/>
      <c r="B29" s="119"/>
      <c r="C29" s="120"/>
      <c r="D29" s="134"/>
      <c r="E29" s="126"/>
      <c r="F29" s="126"/>
      <c r="G29" s="127"/>
      <c r="H29" s="357" t="s">
        <v>64</v>
      </c>
      <c r="I29" s="358"/>
      <c r="J29" s="358"/>
      <c r="K29" s="358"/>
      <c r="L29" s="358"/>
      <c r="M29" s="358"/>
      <c r="N29" s="358"/>
      <c r="O29" s="359"/>
      <c r="P29" s="264">
        <v>43709</v>
      </c>
      <c r="Q29" s="265"/>
      <c r="R29" s="218" t="s">
        <v>10</v>
      </c>
      <c r="S29" s="220" t="s">
        <v>11</v>
      </c>
      <c r="T29" s="220" t="s">
        <v>12</v>
      </c>
      <c r="U29" s="203" t="s">
        <v>23</v>
      </c>
      <c r="V29" s="122" t="s">
        <v>13</v>
      </c>
      <c r="W29" s="237" t="s">
        <v>21</v>
      </c>
      <c r="X29" s="237"/>
      <c r="Y29" s="237"/>
      <c r="Z29" s="270" t="s">
        <v>13</v>
      </c>
      <c r="AA29" s="271" t="s">
        <v>9</v>
      </c>
      <c r="AB29" s="218" t="s">
        <v>10</v>
      </c>
      <c r="AC29" s="220" t="s">
        <v>11</v>
      </c>
      <c r="AD29" s="220" t="s">
        <v>12</v>
      </c>
      <c r="AE29" s="203" t="s">
        <v>23</v>
      </c>
      <c r="AF29" s="205"/>
      <c r="AG29" s="207"/>
      <c r="AH29" s="209"/>
      <c r="AI29" s="207"/>
    </row>
    <row r="30" spans="1:35" ht="12.75" customHeight="1">
      <c r="A30" s="118"/>
      <c r="B30" s="119"/>
      <c r="C30" s="120"/>
      <c r="D30" s="126"/>
      <c r="E30" s="126"/>
      <c r="F30" s="126"/>
      <c r="G30" s="127"/>
      <c r="H30" s="357"/>
      <c r="I30" s="358"/>
      <c r="J30" s="358"/>
      <c r="K30" s="358"/>
      <c r="L30" s="358"/>
      <c r="M30" s="358"/>
      <c r="N30" s="358"/>
      <c r="O30" s="359"/>
      <c r="P30" s="363"/>
      <c r="Q30" s="364"/>
      <c r="R30" s="218"/>
      <c r="S30" s="220"/>
      <c r="T30" s="220"/>
      <c r="U30" s="203"/>
      <c r="V30" s="117" t="s">
        <v>13</v>
      </c>
      <c r="W30" s="213" t="s">
        <v>24</v>
      </c>
      <c r="X30" s="213"/>
      <c r="Y30" s="279"/>
      <c r="Z30" s="270"/>
      <c r="AA30" s="271"/>
      <c r="AB30" s="218"/>
      <c r="AC30" s="220"/>
      <c r="AD30" s="220"/>
      <c r="AE30" s="203"/>
      <c r="AF30" s="205"/>
      <c r="AG30" s="207"/>
      <c r="AH30" s="209"/>
      <c r="AI30" s="207"/>
    </row>
    <row r="31" spans="1:35" ht="12.75" customHeight="1">
      <c r="A31" s="118"/>
      <c r="B31" s="119"/>
      <c r="C31" s="120"/>
      <c r="D31" s="126"/>
      <c r="E31" s="126"/>
      <c r="F31" s="126"/>
      <c r="G31" s="127"/>
      <c r="H31" s="365"/>
      <c r="I31" s="366"/>
      <c r="J31" s="366"/>
      <c r="K31" s="366"/>
      <c r="L31" s="366"/>
      <c r="M31" s="366"/>
      <c r="N31" s="366"/>
      <c r="O31" s="367"/>
      <c r="P31" s="349"/>
      <c r="Q31" s="350"/>
      <c r="R31" s="218"/>
      <c r="S31" s="220"/>
      <c r="T31" s="220"/>
      <c r="U31" s="203"/>
      <c r="V31" s="121" t="s">
        <v>13</v>
      </c>
      <c r="W31" s="235"/>
      <c r="X31" s="235"/>
      <c r="Y31" s="235"/>
      <c r="Z31" s="239"/>
      <c r="AA31" s="240"/>
      <c r="AB31" s="218"/>
      <c r="AC31" s="220"/>
      <c r="AD31" s="220"/>
      <c r="AE31" s="203"/>
      <c r="AF31" s="205"/>
      <c r="AG31" s="207"/>
      <c r="AH31" s="209"/>
      <c r="AI31" s="207"/>
    </row>
    <row r="32" spans="1:35" ht="12.75" customHeight="1">
      <c r="A32" s="118"/>
      <c r="B32" s="119"/>
      <c r="C32" s="120"/>
      <c r="D32" s="134"/>
      <c r="E32" s="126"/>
      <c r="F32" s="126"/>
      <c r="G32" s="127"/>
      <c r="H32" s="354" t="s">
        <v>65</v>
      </c>
      <c r="I32" s="355"/>
      <c r="J32" s="355"/>
      <c r="K32" s="355"/>
      <c r="L32" s="355"/>
      <c r="M32" s="355"/>
      <c r="N32" s="355"/>
      <c r="O32" s="356"/>
      <c r="P32" s="264">
        <v>43709</v>
      </c>
      <c r="Q32" s="265"/>
      <c r="R32" s="218" t="s">
        <v>10</v>
      </c>
      <c r="S32" s="220" t="s">
        <v>11</v>
      </c>
      <c r="T32" s="220" t="s">
        <v>12</v>
      </c>
      <c r="U32" s="203" t="s">
        <v>23</v>
      </c>
      <c r="V32" s="122" t="s">
        <v>13</v>
      </c>
      <c r="W32" s="237" t="s">
        <v>21</v>
      </c>
      <c r="X32" s="237"/>
      <c r="Y32" s="237"/>
      <c r="Z32" s="214" t="s">
        <v>13</v>
      </c>
      <c r="AA32" s="216" t="s">
        <v>9</v>
      </c>
      <c r="AB32" s="218" t="s">
        <v>10</v>
      </c>
      <c r="AC32" s="220" t="s">
        <v>11</v>
      </c>
      <c r="AD32" s="220" t="s">
        <v>12</v>
      </c>
      <c r="AE32" s="203" t="s">
        <v>23</v>
      </c>
      <c r="AF32" s="205"/>
      <c r="AG32" s="253"/>
      <c r="AH32" s="209"/>
      <c r="AI32" s="207"/>
    </row>
    <row r="33" spans="1:35" ht="12.75" customHeight="1">
      <c r="A33" s="118"/>
      <c r="B33" s="119"/>
      <c r="C33" s="120"/>
      <c r="D33" s="134"/>
      <c r="E33" s="126"/>
      <c r="F33" s="126"/>
      <c r="G33" s="127"/>
      <c r="H33" s="357"/>
      <c r="I33" s="358"/>
      <c r="J33" s="358"/>
      <c r="K33" s="358"/>
      <c r="L33" s="358"/>
      <c r="M33" s="358"/>
      <c r="N33" s="358"/>
      <c r="O33" s="359"/>
      <c r="P33" s="363"/>
      <c r="Q33" s="364"/>
      <c r="R33" s="284"/>
      <c r="S33" s="286"/>
      <c r="T33" s="286"/>
      <c r="U33" s="268"/>
      <c r="V33" s="117" t="s">
        <v>13</v>
      </c>
      <c r="W33" s="213" t="s">
        <v>24</v>
      </c>
      <c r="X33" s="213"/>
      <c r="Y33" s="279"/>
      <c r="Z33" s="270"/>
      <c r="AA33" s="271"/>
      <c r="AB33" s="284"/>
      <c r="AC33" s="286"/>
      <c r="AD33" s="286"/>
      <c r="AE33" s="268"/>
      <c r="AF33" s="251"/>
      <c r="AG33" s="276"/>
      <c r="AH33" s="277"/>
      <c r="AI33" s="253"/>
    </row>
    <row r="34" spans="1:35" ht="12.75" customHeight="1">
      <c r="A34" s="118"/>
      <c r="B34" s="119"/>
      <c r="C34" s="120"/>
      <c r="D34" s="135"/>
      <c r="E34" s="136"/>
      <c r="F34" s="136"/>
      <c r="G34" s="137"/>
      <c r="H34" s="360"/>
      <c r="I34" s="361"/>
      <c r="J34" s="361"/>
      <c r="K34" s="361"/>
      <c r="L34" s="361"/>
      <c r="M34" s="361"/>
      <c r="N34" s="361"/>
      <c r="O34" s="362"/>
      <c r="P34" s="349"/>
      <c r="Q34" s="350"/>
      <c r="R34" s="219"/>
      <c r="S34" s="221"/>
      <c r="T34" s="221"/>
      <c r="U34" s="204"/>
      <c r="V34" s="138" t="s">
        <v>13</v>
      </c>
      <c r="W34" s="332"/>
      <c r="X34" s="332"/>
      <c r="Y34" s="333"/>
      <c r="Z34" s="343"/>
      <c r="AA34" s="344"/>
      <c r="AB34" s="219"/>
      <c r="AC34" s="221"/>
      <c r="AD34" s="221"/>
      <c r="AE34" s="204"/>
      <c r="AF34" s="206"/>
      <c r="AG34" s="331"/>
      <c r="AH34" s="210"/>
      <c r="AI34" s="208"/>
    </row>
    <row r="35" spans="1:35" ht="12" customHeight="1">
      <c r="A35" s="139"/>
      <c r="B35" s="140"/>
      <c r="C35" s="141"/>
      <c r="D35" s="305" t="s">
        <v>17</v>
      </c>
      <c r="E35" s="306"/>
      <c r="F35" s="306"/>
      <c r="G35" s="307"/>
      <c r="H35" s="244" t="s">
        <v>35</v>
      </c>
      <c r="I35" s="245"/>
      <c r="J35" s="245"/>
      <c r="K35" s="245"/>
      <c r="L35" s="245"/>
      <c r="M35" s="245"/>
      <c r="N35" s="245"/>
      <c r="O35" s="246"/>
      <c r="P35" s="347">
        <v>43709</v>
      </c>
      <c r="Q35" s="348"/>
      <c r="R35" s="329" t="s">
        <v>10</v>
      </c>
      <c r="S35" s="330" t="s">
        <v>11</v>
      </c>
      <c r="T35" s="330" t="s">
        <v>12</v>
      </c>
      <c r="U35" s="269" t="s">
        <v>23</v>
      </c>
      <c r="V35" s="142" t="s">
        <v>13</v>
      </c>
      <c r="W35" s="295" t="s">
        <v>21</v>
      </c>
      <c r="X35" s="295"/>
      <c r="Y35" s="296"/>
      <c r="Z35" s="297" t="s">
        <v>13</v>
      </c>
      <c r="AA35" s="298" t="s">
        <v>9</v>
      </c>
      <c r="AB35" s="329" t="s">
        <v>10</v>
      </c>
      <c r="AC35" s="330" t="s">
        <v>11</v>
      </c>
      <c r="AD35" s="330" t="s">
        <v>12</v>
      </c>
      <c r="AE35" s="269" t="s">
        <v>23</v>
      </c>
      <c r="AF35" s="252"/>
      <c r="AG35" s="346"/>
      <c r="AH35" s="328"/>
      <c r="AI35" s="254"/>
    </row>
    <row r="36" spans="1:35" ht="12" customHeight="1">
      <c r="A36" s="139"/>
      <c r="B36" s="140"/>
      <c r="C36" s="141"/>
      <c r="D36" s="308"/>
      <c r="E36" s="309"/>
      <c r="F36" s="309"/>
      <c r="G36" s="310"/>
      <c r="H36" s="222"/>
      <c r="I36" s="223"/>
      <c r="J36" s="223"/>
      <c r="K36" s="223"/>
      <c r="L36" s="223"/>
      <c r="M36" s="223"/>
      <c r="N36" s="223"/>
      <c r="O36" s="224"/>
      <c r="P36" s="349"/>
      <c r="Q36" s="350"/>
      <c r="R36" s="218"/>
      <c r="S36" s="220"/>
      <c r="T36" s="220"/>
      <c r="U36" s="203"/>
      <c r="V36" s="121" t="s">
        <v>13</v>
      </c>
      <c r="W36" s="235"/>
      <c r="X36" s="235"/>
      <c r="Y36" s="236"/>
      <c r="Z36" s="239"/>
      <c r="AA36" s="240"/>
      <c r="AB36" s="218"/>
      <c r="AC36" s="220"/>
      <c r="AD36" s="220"/>
      <c r="AE36" s="203"/>
      <c r="AF36" s="205"/>
      <c r="AG36" s="254"/>
      <c r="AH36" s="209"/>
      <c r="AI36" s="207"/>
    </row>
    <row r="37" spans="1:35" ht="12" customHeight="1">
      <c r="A37" s="139"/>
      <c r="B37" s="140"/>
      <c r="C37" s="141"/>
      <c r="D37" s="308"/>
      <c r="E37" s="309"/>
      <c r="F37" s="309"/>
      <c r="G37" s="310"/>
      <c r="H37" s="241" t="s">
        <v>36</v>
      </c>
      <c r="I37" s="242"/>
      <c r="J37" s="242"/>
      <c r="K37" s="242"/>
      <c r="L37" s="242"/>
      <c r="M37" s="242"/>
      <c r="N37" s="242"/>
      <c r="O37" s="243"/>
      <c r="P37" s="264">
        <v>43709</v>
      </c>
      <c r="Q37" s="265"/>
      <c r="R37" s="284" t="s">
        <v>10</v>
      </c>
      <c r="S37" s="286" t="s">
        <v>11</v>
      </c>
      <c r="T37" s="286" t="s">
        <v>12</v>
      </c>
      <c r="U37" s="268" t="s">
        <v>23</v>
      </c>
      <c r="V37" s="122" t="s">
        <v>13</v>
      </c>
      <c r="W37" s="237" t="s">
        <v>21</v>
      </c>
      <c r="X37" s="237"/>
      <c r="Y37" s="238"/>
      <c r="Z37" s="214" t="s">
        <v>13</v>
      </c>
      <c r="AA37" s="216" t="s">
        <v>9</v>
      </c>
      <c r="AB37" s="284" t="s">
        <v>10</v>
      </c>
      <c r="AC37" s="286" t="s">
        <v>11</v>
      </c>
      <c r="AD37" s="286" t="s">
        <v>12</v>
      </c>
      <c r="AE37" s="268" t="s">
        <v>23</v>
      </c>
      <c r="AF37" s="251"/>
      <c r="AG37" s="253"/>
      <c r="AH37" s="277"/>
      <c r="AI37" s="253"/>
    </row>
    <row r="38" spans="1:35" ht="12" customHeight="1">
      <c r="A38" s="139"/>
      <c r="B38" s="140"/>
      <c r="C38" s="141"/>
      <c r="D38" s="143"/>
      <c r="E38" s="144"/>
      <c r="F38" s="144"/>
      <c r="G38" s="145"/>
      <c r="H38" s="351"/>
      <c r="I38" s="352"/>
      <c r="J38" s="352"/>
      <c r="K38" s="352"/>
      <c r="L38" s="352"/>
      <c r="M38" s="352"/>
      <c r="N38" s="352"/>
      <c r="O38" s="353"/>
      <c r="P38" s="266"/>
      <c r="Q38" s="267"/>
      <c r="R38" s="345"/>
      <c r="S38" s="339"/>
      <c r="T38" s="339"/>
      <c r="U38" s="340"/>
      <c r="V38" s="138" t="s">
        <v>13</v>
      </c>
      <c r="W38" s="332"/>
      <c r="X38" s="332"/>
      <c r="Y38" s="333"/>
      <c r="Z38" s="343"/>
      <c r="AA38" s="344"/>
      <c r="AB38" s="345"/>
      <c r="AC38" s="339"/>
      <c r="AD38" s="339"/>
      <c r="AE38" s="340"/>
      <c r="AF38" s="341"/>
      <c r="AG38" s="331"/>
      <c r="AH38" s="342"/>
      <c r="AI38" s="331"/>
    </row>
    <row r="39" spans="1:35" ht="12" customHeight="1">
      <c r="A39" s="139"/>
      <c r="B39" s="140"/>
      <c r="C39" s="141"/>
      <c r="D39" s="305" t="s">
        <v>20</v>
      </c>
      <c r="E39" s="306"/>
      <c r="F39" s="306"/>
      <c r="G39" s="307"/>
      <c r="H39" s="334" t="s">
        <v>16</v>
      </c>
      <c r="I39" s="335"/>
      <c r="J39" s="335"/>
      <c r="K39" s="335"/>
      <c r="L39" s="335"/>
      <c r="M39" s="335"/>
      <c r="N39" s="335"/>
      <c r="O39" s="336"/>
      <c r="P39" s="337"/>
      <c r="Q39" s="338"/>
      <c r="R39" s="329" t="s">
        <v>10</v>
      </c>
      <c r="S39" s="330" t="s">
        <v>11</v>
      </c>
      <c r="T39" s="330" t="s">
        <v>12</v>
      </c>
      <c r="U39" s="269" t="s">
        <v>23</v>
      </c>
      <c r="V39" s="117" t="s">
        <v>13</v>
      </c>
      <c r="W39" s="213"/>
      <c r="X39" s="213"/>
      <c r="Y39" s="213"/>
      <c r="Z39" s="270" t="s">
        <v>13</v>
      </c>
      <c r="AA39" s="271" t="s">
        <v>9</v>
      </c>
      <c r="AB39" s="329" t="s">
        <v>10</v>
      </c>
      <c r="AC39" s="330" t="s">
        <v>11</v>
      </c>
      <c r="AD39" s="330" t="s">
        <v>12</v>
      </c>
      <c r="AE39" s="269" t="s">
        <v>23</v>
      </c>
      <c r="AF39" s="252"/>
      <c r="AG39" s="254"/>
      <c r="AH39" s="328"/>
      <c r="AI39" s="254"/>
    </row>
    <row r="40" spans="1:35" ht="12" customHeight="1">
      <c r="A40" s="139"/>
      <c r="B40" s="140"/>
      <c r="C40" s="141"/>
      <c r="D40" s="308"/>
      <c r="E40" s="309"/>
      <c r="F40" s="309"/>
      <c r="G40" s="310"/>
      <c r="H40" s="280"/>
      <c r="I40" s="281"/>
      <c r="J40" s="281"/>
      <c r="K40" s="281"/>
      <c r="L40" s="281"/>
      <c r="M40" s="281"/>
      <c r="N40" s="281"/>
      <c r="O40" s="282"/>
      <c r="P40" s="247"/>
      <c r="Q40" s="248"/>
      <c r="R40" s="218"/>
      <c r="S40" s="220"/>
      <c r="T40" s="220"/>
      <c r="U40" s="203"/>
      <c r="V40" s="121" t="s">
        <v>13</v>
      </c>
      <c r="W40" s="235"/>
      <c r="X40" s="235"/>
      <c r="Y40" s="235"/>
      <c r="Z40" s="239"/>
      <c r="AA40" s="240"/>
      <c r="AB40" s="218"/>
      <c r="AC40" s="220"/>
      <c r="AD40" s="220"/>
      <c r="AE40" s="203"/>
      <c r="AF40" s="205"/>
      <c r="AG40" s="207"/>
      <c r="AH40" s="209"/>
      <c r="AI40" s="207"/>
    </row>
    <row r="41" spans="1:35" ht="12" customHeight="1">
      <c r="A41" s="139"/>
      <c r="B41" s="140"/>
      <c r="C41" s="141"/>
      <c r="D41" s="308"/>
      <c r="E41" s="309"/>
      <c r="F41" s="309"/>
      <c r="G41" s="310"/>
      <c r="H41" s="272" t="s">
        <v>37</v>
      </c>
      <c r="I41" s="273"/>
      <c r="J41" s="273"/>
      <c r="K41" s="273"/>
      <c r="L41" s="273"/>
      <c r="M41" s="273"/>
      <c r="N41" s="273"/>
      <c r="O41" s="274"/>
      <c r="P41" s="228"/>
      <c r="Q41" s="229"/>
      <c r="R41" s="218" t="s">
        <v>10</v>
      </c>
      <c r="S41" s="220" t="s">
        <v>11</v>
      </c>
      <c r="T41" s="220" t="s">
        <v>12</v>
      </c>
      <c r="U41" s="203" t="s">
        <v>23</v>
      </c>
      <c r="V41" s="117" t="s">
        <v>13</v>
      </c>
      <c r="W41" s="213" t="s">
        <v>21</v>
      </c>
      <c r="X41" s="213"/>
      <c r="Y41" s="213"/>
      <c r="Z41" s="270" t="s">
        <v>13</v>
      </c>
      <c r="AA41" s="271" t="s">
        <v>9</v>
      </c>
      <c r="AB41" s="218" t="s">
        <v>10</v>
      </c>
      <c r="AC41" s="220" t="s">
        <v>11</v>
      </c>
      <c r="AD41" s="220" t="s">
        <v>12</v>
      </c>
      <c r="AE41" s="203" t="s">
        <v>23</v>
      </c>
      <c r="AF41" s="205"/>
      <c r="AG41" s="207"/>
      <c r="AH41" s="209"/>
      <c r="AI41" s="207"/>
    </row>
    <row r="42" spans="1:35" ht="12" customHeight="1">
      <c r="A42" s="139"/>
      <c r="B42" s="140"/>
      <c r="C42" s="141"/>
      <c r="D42" s="146"/>
      <c r="E42" s="147"/>
      <c r="F42" s="147"/>
      <c r="G42" s="148"/>
      <c r="H42" s="244"/>
      <c r="I42" s="245"/>
      <c r="J42" s="245"/>
      <c r="K42" s="245"/>
      <c r="L42" s="245"/>
      <c r="M42" s="245"/>
      <c r="N42" s="245"/>
      <c r="O42" s="246"/>
      <c r="P42" s="247"/>
      <c r="Q42" s="248"/>
      <c r="R42" s="218"/>
      <c r="S42" s="220"/>
      <c r="T42" s="220"/>
      <c r="U42" s="203"/>
      <c r="V42" s="117" t="s">
        <v>13</v>
      </c>
      <c r="W42" s="213"/>
      <c r="X42" s="213"/>
      <c r="Y42" s="213"/>
      <c r="Z42" s="239"/>
      <c r="AA42" s="240"/>
      <c r="AB42" s="218"/>
      <c r="AC42" s="220"/>
      <c r="AD42" s="220"/>
      <c r="AE42" s="203"/>
      <c r="AF42" s="205"/>
      <c r="AG42" s="207"/>
      <c r="AH42" s="209"/>
      <c r="AI42" s="207"/>
    </row>
    <row r="43" spans="1:35" ht="12" customHeight="1">
      <c r="A43" s="118"/>
      <c r="B43" s="119"/>
      <c r="C43" s="120"/>
      <c r="D43" s="318" t="s">
        <v>45</v>
      </c>
      <c r="E43" s="319"/>
      <c r="F43" s="319"/>
      <c r="G43" s="320"/>
      <c r="H43" s="241" t="s">
        <v>38</v>
      </c>
      <c r="I43" s="242"/>
      <c r="J43" s="242"/>
      <c r="K43" s="242"/>
      <c r="L43" s="242"/>
      <c r="M43" s="242"/>
      <c r="N43" s="242"/>
      <c r="O43" s="243"/>
      <c r="P43" s="228"/>
      <c r="Q43" s="229"/>
      <c r="R43" s="218" t="s">
        <v>10</v>
      </c>
      <c r="S43" s="220" t="s">
        <v>11</v>
      </c>
      <c r="T43" s="220" t="s">
        <v>12</v>
      </c>
      <c r="U43" s="203" t="s">
        <v>23</v>
      </c>
      <c r="V43" s="122" t="s">
        <v>13</v>
      </c>
      <c r="W43" s="237" t="s">
        <v>21</v>
      </c>
      <c r="X43" s="237"/>
      <c r="Y43" s="238"/>
      <c r="Z43" s="270" t="s">
        <v>13</v>
      </c>
      <c r="AA43" s="271" t="s">
        <v>9</v>
      </c>
      <c r="AB43" s="218" t="s">
        <v>10</v>
      </c>
      <c r="AC43" s="220" t="s">
        <v>11</v>
      </c>
      <c r="AD43" s="220" t="s">
        <v>12</v>
      </c>
      <c r="AE43" s="203" t="s">
        <v>23</v>
      </c>
      <c r="AF43" s="205"/>
      <c r="AG43" s="207"/>
      <c r="AH43" s="209"/>
      <c r="AI43" s="207"/>
    </row>
    <row r="44" spans="1:35" ht="12" customHeight="1">
      <c r="A44" s="128"/>
      <c r="B44" s="129"/>
      <c r="C44" s="130"/>
      <c r="D44" s="318"/>
      <c r="E44" s="319"/>
      <c r="F44" s="319"/>
      <c r="G44" s="320"/>
      <c r="H44" s="244"/>
      <c r="I44" s="245"/>
      <c r="J44" s="245"/>
      <c r="K44" s="245"/>
      <c r="L44" s="245"/>
      <c r="M44" s="245"/>
      <c r="N44" s="245"/>
      <c r="O44" s="246"/>
      <c r="P44" s="247"/>
      <c r="Q44" s="248"/>
      <c r="R44" s="218"/>
      <c r="S44" s="220"/>
      <c r="T44" s="220"/>
      <c r="U44" s="203"/>
      <c r="V44" s="117" t="s">
        <v>13</v>
      </c>
      <c r="W44" s="213"/>
      <c r="X44" s="213"/>
      <c r="Y44" s="279"/>
      <c r="Z44" s="239"/>
      <c r="AA44" s="240"/>
      <c r="AB44" s="218"/>
      <c r="AC44" s="220"/>
      <c r="AD44" s="220"/>
      <c r="AE44" s="203"/>
      <c r="AF44" s="205"/>
      <c r="AG44" s="207"/>
      <c r="AH44" s="209"/>
      <c r="AI44" s="207"/>
    </row>
    <row r="45" spans="1:35" ht="12" customHeight="1">
      <c r="A45" s="128"/>
      <c r="B45" s="129"/>
      <c r="C45" s="130"/>
      <c r="D45" s="318"/>
      <c r="E45" s="319"/>
      <c r="F45" s="319"/>
      <c r="G45" s="320"/>
      <c r="H45" s="241" t="s">
        <v>40</v>
      </c>
      <c r="I45" s="242"/>
      <c r="J45" s="242"/>
      <c r="K45" s="242"/>
      <c r="L45" s="242"/>
      <c r="M45" s="242"/>
      <c r="N45" s="242"/>
      <c r="O45" s="262"/>
      <c r="P45" s="228"/>
      <c r="Q45" s="229"/>
      <c r="R45" s="327" t="s">
        <v>10</v>
      </c>
      <c r="S45" s="220" t="s">
        <v>11</v>
      </c>
      <c r="T45" s="220" t="s">
        <v>12</v>
      </c>
      <c r="U45" s="203" t="s">
        <v>23</v>
      </c>
      <c r="V45" s="122" t="s">
        <v>13</v>
      </c>
      <c r="W45" s="237"/>
      <c r="X45" s="237"/>
      <c r="Y45" s="238"/>
      <c r="Z45" s="214" t="s">
        <v>13</v>
      </c>
      <c r="AA45" s="216" t="s">
        <v>9</v>
      </c>
      <c r="AB45" s="218" t="s">
        <v>10</v>
      </c>
      <c r="AC45" s="220" t="s">
        <v>11</v>
      </c>
      <c r="AD45" s="220" t="s">
        <v>12</v>
      </c>
      <c r="AE45" s="203" t="s">
        <v>23</v>
      </c>
      <c r="AF45" s="205"/>
      <c r="AG45" s="207"/>
      <c r="AH45" s="209"/>
      <c r="AI45" s="207"/>
    </row>
    <row r="46" spans="1:35" ht="12" customHeight="1">
      <c r="A46" s="149"/>
      <c r="B46" s="150"/>
      <c r="C46" s="150"/>
      <c r="D46" s="318"/>
      <c r="E46" s="319"/>
      <c r="F46" s="319"/>
      <c r="G46" s="320"/>
      <c r="H46" s="272"/>
      <c r="I46" s="273"/>
      <c r="J46" s="273"/>
      <c r="K46" s="273"/>
      <c r="L46" s="273"/>
      <c r="M46" s="273"/>
      <c r="N46" s="273"/>
      <c r="O46" s="324"/>
      <c r="P46" s="325"/>
      <c r="Q46" s="326"/>
      <c r="R46" s="327"/>
      <c r="S46" s="220"/>
      <c r="T46" s="220"/>
      <c r="U46" s="203"/>
      <c r="V46" s="117" t="s">
        <v>13</v>
      </c>
      <c r="W46" s="314"/>
      <c r="X46" s="314"/>
      <c r="Y46" s="315"/>
      <c r="Z46" s="270"/>
      <c r="AA46" s="271"/>
      <c r="AB46" s="218"/>
      <c r="AC46" s="220"/>
      <c r="AD46" s="220"/>
      <c r="AE46" s="203"/>
      <c r="AF46" s="205"/>
      <c r="AG46" s="207"/>
      <c r="AH46" s="209"/>
      <c r="AI46" s="207"/>
    </row>
    <row r="47" spans="1:35" ht="12" customHeight="1">
      <c r="A47" s="118"/>
      <c r="B47" s="119"/>
      <c r="C47" s="120"/>
      <c r="D47" s="318"/>
      <c r="E47" s="319"/>
      <c r="F47" s="319"/>
      <c r="G47" s="320"/>
      <c r="H47" s="244"/>
      <c r="I47" s="245"/>
      <c r="J47" s="245"/>
      <c r="K47" s="245"/>
      <c r="L47" s="245"/>
      <c r="M47" s="245"/>
      <c r="N47" s="245"/>
      <c r="O47" s="263"/>
      <c r="P47" s="247"/>
      <c r="Q47" s="248"/>
      <c r="R47" s="327"/>
      <c r="S47" s="220"/>
      <c r="T47" s="220"/>
      <c r="U47" s="203"/>
      <c r="V47" s="121" t="s">
        <v>13</v>
      </c>
      <c r="W47" s="235"/>
      <c r="X47" s="235"/>
      <c r="Y47" s="236"/>
      <c r="Z47" s="239"/>
      <c r="AA47" s="240"/>
      <c r="AB47" s="218"/>
      <c r="AC47" s="220"/>
      <c r="AD47" s="220"/>
      <c r="AE47" s="203"/>
      <c r="AF47" s="205"/>
      <c r="AG47" s="207"/>
      <c r="AH47" s="209"/>
      <c r="AI47" s="207"/>
    </row>
    <row r="48" spans="1:35" ht="12" customHeight="1">
      <c r="A48" s="118"/>
      <c r="B48" s="119"/>
      <c r="C48" s="120"/>
      <c r="D48" s="318"/>
      <c r="E48" s="319"/>
      <c r="F48" s="319"/>
      <c r="G48" s="320"/>
      <c r="H48" s="222" t="s">
        <v>25</v>
      </c>
      <c r="I48" s="223"/>
      <c r="J48" s="223"/>
      <c r="K48" s="223"/>
      <c r="L48" s="223"/>
      <c r="M48" s="223"/>
      <c r="N48" s="223"/>
      <c r="O48" s="224"/>
      <c r="P48" s="228"/>
      <c r="Q48" s="229"/>
      <c r="R48" s="218" t="s">
        <v>10</v>
      </c>
      <c r="S48" s="220" t="s">
        <v>11</v>
      </c>
      <c r="T48" s="220" t="s">
        <v>12</v>
      </c>
      <c r="U48" s="203" t="s">
        <v>23</v>
      </c>
      <c r="V48" s="117" t="s">
        <v>13</v>
      </c>
      <c r="W48" s="213"/>
      <c r="X48" s="213"/>
      <c r="Y48" s="213"/>
      <c r="Z48" s="214" t="s">
        <v>13</v>
      </c>
      <c r="AA48" s="216" t="s">
        <v>9</v>
      </c>
      <c r="AB48" s="218" t="s">
        <v>10</v>
      </c>
      <c r="AC48" s="220" t="s">
        <v>11</v>
      </c>
      <c r="AD48" s="220" t="s">
        <v>12</v>
      </c>
      <c r="AE48" s="203" t="s">
        <v>23</v>
      </c>
      <c r="AF48" s="205"/>
      <c r="AG48" s="207"/>
      <c r="AH48" s="209"/>
      <c r="AI48" s="207"/>
    </row>
    <row r="49" spans="1:35" ht="12" customHeight="1">
      <c r="A49" s="118"/>
      <c r="B49" s="119"/>
      <c r="C49" s="120"/>
      <c r="D49" s="321"/>
      <c r="E49" s="322"/>
      <c r="F49" s="322"/>
      <c r="G49" s="323"/>
      <c r="H49" s="241"/>
      <c r="I49" s="242"/>
      <c r="J49" s="242"/>
      <c r="K49" s="242"/>
      <c r="L49" s="242"/>
      <c r="M49" s="242"/>
      <c r="N49" s="242"/>
      <c r="O49" s="243"/>
      <c r="P49" s="316"/>
      <c r="Q49" s="317"/>
      <c r="R49" s="284"/>
      <c r="S49" s="286"/>
      <c r="T49" s="286"/>
      <c r="U49" s="268"/>
      <c r="V49" s="117" t="s">
        <v>13</v>
      </c>
      <c r="W49" s="213"/>
      <c r="X49" s="213"/>
      <c r="Y49" s="279"/>
      <c r="Z49" s="270"/>
      <c r="AA49" s="283"/>
      <c r="AB49" s="284"/>
      <c r="AC49" s="286"/>
      <c r="AD49" s="286"/>
      <c r="AE49" s="268"/>
      <c r="AF49" s="251"/>
      <c r="AG49" s="253"/>
      <c r="AH49" s="277"/>
      <c r="AI49" s="253"/>
    </row>
    <row r="50" spans="1:35" ht="12" customHeight="1">
      <c r="A50" s="299" t="s">
        <v>46</v>
      </c>
      <c r="B50" s="300"/>
      <c r="C50" s="301"/>
      <c r="D50" s="305" t="s">
        <v>29</v>
      </c>
      <c r="E50" s="306"/>
      <c r="F50" s="306"/>
      <c r="G50" s="307"/>
      <c r="H50" s="311" t="s">
        <v>30</v>
      </c>
      <c r="I50" s="312"/>
      <c r="J50" s="312"/>
      <c r="K50" s="312"/>
      <c r="L50" s="312"/>
      <c r="M50" s="312"/>
      <c r="N50" s="312"/>
      <c r="O50" s="313"/>
      <c r="P50" s="264">
        <v>43709</v>
      </c>
      <c r="Q50" s="265"/>
      <c r="R50" s="291" t="s">
        <v>10</v>
      </c>
      <c r="S50" s="292" t="s">
        <v>11</v>
      </c>
      <c r="T50" s="292" t="s">
        <v>12</v>
      </c>
      <c r="U50" s="293" t="s">
        <v>23</v>
      </c>
      <c r="V50" s="142" t="s">
        <v>13</v>
      </c>
      <c r="W50" s="295" t="s">
        <v>21</v>
      </c>
      <c r="X50" s="295"/>
      <c r="Y50" s="296"/>
      <c r="Z50" s="297" t="s">
        <v>13</v>
      </c>
      <c r="AA50" s="298" t="s">
        <v>9</v>
      </c>
      <c r="AB50" s="291" t="s">
        <v>10</v>
      </c>
      <c r="AC50" s="292" t="s">
        <v>11</v>
      </c>
      <c r="AD50" s="292" t="s">
        <v>12</v>
      </c>
      <c r="AE50" s="293" t="s">
        <v>23</v>
      </c>
      <c r="AF50" s="294"/>
      <c r="AG50" s="290"/>
      <c r="AH50" s="289"/>
      <c r="AI50" s="290"/>
    </row>
    <row r="51" spans="1:35" ht="12" customHeight="1">
      <c r="A51" s="302"/>
      <c r="B51" s="303"/>
      <c r="C51" s="304"/>
      <c r="D51" s="308"/>
      <c r="E51" s="309"/>
      <c r="F51" s="309"/>
      <c r="G51" s="310"/>
      <c r="H51" s="222"/>
      <c r="I51" s="223"/>
      <c r="J51" s="223"/>
      <c r="K51" s="223"/>
      <c r="L51" s="223"/>
      <c r="M51" s="223"/>
      <c r="N51" s="223"/>
      <c r="O51" s="224"/>
      <c r="P51" s="266"/>
      <c r="Q51" s="267"/>
      <c r="R51" s="218"/>
      <c r="S51" s="220"/>
      <c r="T51" s="220"/>
      <c r="U51" s="203"/>
      <c r="V51" s="121" t="s">
        <v>13</v>
      </c>
      <c r="W51" s="235"/>
      <c r="X51" s="235"/>
      <c r="Y51" s="236"/>
      <c r="Z51" s="239"/>
      <c r="AA51" s="240"/>
      <c r="AB51" s="218"/>
      <c r="AC51" s="220"/>
      <c r="AD51" s="220"/>
      <c r="AE51" s="203"/>
      <c r="AF51" s="205"/>
      <c r="AG51" s="207"/>
      <c r="AH51" s="209"/>
      <c r="AI51" s="207"/>
    </row>
    <row r="52" spans="1:35" ht="12" customHeight="1">
      <c r="A52" s="302"/>
      <c r="B52" s="303"/>
      <c r="C52" s="304"/>
      <c r="D52" s="308"/>
      <c r="E52" s="309"/>
      <c r="F52" s="309"/>
      <c r="G52" s="310"/>
      <c r="H52" s="241" t="s">
        <v>31</v>
      </c>
      <c r="I52" s="242"/>
      <c r="J52" s="242"/>
      <c r="K52" s="242"/>
      <c r="L52" s="242"/>
      <c r="M52" s="242"/>
      <c r="N52" s="242"/>
      <c r="O52" s="243"/>
      <c r="P52" s="264">
        <v>43709</v>
      </c>
      <c r="Q52" s="265"/>
      <c r="R52" s="284" t="s">
        <v>10</v>
      </c>
      <c r="S52" s="286" t="s">
        <v>11</v>
      </c>
      <c r="T52" s="286" t="s">
        <v>12</v>
      </c>
      <c r="U52" s="268" t="s">
        <v>23</v>
      </c>
      <c r="V52" s="122" t="s">
        <v>13</v>
      </c>
      <c r="W52" s="237" t="s">
        <v>21</v>
      </c>
      <c r="X52" s="237"/>
      <c r="Y52" s="238"/>
      <c r="Z52" s="214" t="s">
        <v>13</v>
      </c>
      <c r="AA52" s="216" t="s">
        <v>9</v>
      </c>
      <c r="AB52" s="284" t="s">
        <v>10</v>
      </c>
      <c r="AC52" s="286" t="s">
        <v>11</v>
      </c>
      <c r="AD52" s="286" t="s">
        <v>12</v>
      </c>
      <c r="AE52" s="268" t="s">
        <v>23</v>
      </c>
      <c r="AF52" s="251"/>
      <c r="AG52" s="253"/>
      <c r="AH52" s="277"/>
      <c r="AI52" s="253"/>
    </row>
    <row r="53" spans="1:35" ht="12" customHeight="1">
      <c r="A53" s="302"/>
      <c r="B53" s="303"/>
      <c r="C53" s="304"/>
      <c r="D53" s="308"/>
      <c r="E53" s="309"/>
      <c r="F53" s="309"/>
      <c r="G53" s="310"/>
      <c r="H53" s="272"/>
      <c r="I53" s="273"/>
      <c r="J53" s="273"/>
      <c r="K53" s="273"/>
      <c r="L53" s="273"/>
      <c r="M53" s="273"/>
      <c r="N53" s="273"/>
      <c r="O53" s="274"/>
      <c r="P53" s="266"/>
      <c r="Q53" s="267"/>
      <c r="R53" s="285"/>
      <c r="S53" s="287"/>
      <c r="T53" s="287"/>
      <c r="U53" s="288"/>
      <c r="V53" s="117" t="s">
        <v>13</v>
      </c>
      <c r="W53" s="213"/>
      <c r="X53" s="213"/>
      <c r="Y53" s="279"/>
      <c r="Z53" s="270"/>
      <c r="AA53" s="283"/>
      <c r="AB53" s="285"/>
      <c r="AC53" s="287"/>
      <c r="AD53" s="287"/>
      <c r="AE53" s="288"/>
      <c r="AF53" s="275"/>
      <c r="AG53" s="276"/>
      <c r="AH53" s="278"/>
      <c r="AI53" s="276"/>
    </row>
    <row r="54" spans="1:35" ht="12" customHeight="1">
      <c r="A54" s="139"/>
      <c r="B54" s="140"/>
      <c r="C54" s="141"/>
      <c r="D54" s="151"/>
      <c r="E54" s="152"/>
      <c r="F54" s="152"/>
      <c r="G54" s="153"/>
      <c r="H54" s="280" t="s">
        <v>32</v>
      </c>
      <c r="I54" s="281"/>
      <c r="J54" s="281"/>
      <c r="K54" s="281"/>
      <c r="L54" s="281"/>
      <c r="M54" s="281"/>
      <c r="N54" s="281"/>
      <c r="O54" s="282"/>
      <c r="P54" s="264">
        <v>43709</v>
      </c>
      <c r="Q54" s="265"/>
      <c r="R54" s="218" t="s">
        <v>10</v>
      </c>
      <c r="S54" s="220" t="s">
        <v>11</v>
      </c>
      <c r="T54" s="220" t="s">
        <v>12</v>
      </c>
      <c r="U54" s="203" t="s">
        <v>23</v>
      </c>
      <c r="V54" s="122" t="s">
        <v>13</v>
      </c>
      <c r="W54" s="237" t="s">
        <v>21</v>
      </c>
      <c r="X54" s="237"/>
      <c r="Y54" s="237"/>
      <c r="Z54" s="214" t="s">
        <v>13</v>
      </c>
      <c r="AA54" s="216" t="s">
        <v>9</v>
      </c>
      <c r="AB54" s="218" t="s">
        <v>10</v>
      </c>
      <c r="AC54" s="220" t="s">
        <v>11</v>
      </c>
      <c r="AD54" s="220" t="s">
        <v>12</v>
      </c>
      <c r="AE54" s="203" t="s">
        <v>23</v>
      </c>
      <c r="AF54" s="205"/>
      <c r="AG54" s="207"/>
      <c r="AH54" s="209"/>
      <c r="AI54" s="207"/>
    </row>
    <row r="55" spans="1:35" ht="12" customHeight="1">
      <c r="A55" s="128"/>
      <c r="B55" s="129"/>
      <c r="C55" s="130"/>
      <c r="D55" s="154"/>
      <c r="E55" s="152"/>
      <c r="F55" s="152"/>
      <c r="G55" s="153"/>
      <c r="H55" s="280"/>
      <c r="I55" s="281"/>
      <c r="J55" s="281"/>
      <c r="K55" s="281"/>
      <c r="L55" s="281"/>
      <c r="M55" s="281"/>
      <c r="N55" s="281"/>
      <c r="O55" s="282"/>
      <c r="P55" s="266"/>
      <c r="Q55" s="267"/>
      <c r="R55" s="218"/>
      <c r="S55" s="220"/>
      <c r="T55" s="220"/>
      <c r="U55" s="203"/>
      <c r="V55" s="121" t="s">
        <v>13</v>
      </c>
      <c r="W55" s="235"/>
      <c r="X55" s="235"/>
      <c r="Y55" s="235"/>
      <c r="Z55" s="239"/>
      <c r="AA55" s="240"/>
      <c r="AB55" s="218"/>
      <c r="AC55" s="220"/>
      <c r="AD55" s="220"/>
      <c r="AE55" s="203"/>
      <c r="AF55" s="205"/>
      <c r="AG55" s="207"/>
      <c r="AH55" s="209"/>
      <c r="AI55" s="207"/>
    </row>
    <row r="56" spans="1:35" ht="12" customHeight="1">
      <c r="A56" s="128"/>
      <c r="B56" s="129"/>
      <c r="C56" s="130"/>
      <c r="D56" s="132"/>
      <c r="E56" s="132"/>
      <c r="F56" s="132"/>
      <c r="G56" s="127"/>
      <c r="H56" s="272" t="s">
        <v>42</v>
      </c>
      <c r="I56" s="273"/>
      <c r="J56" s="273"/>
      <c r="K56" s="273"/>
      <c r="L56" s="273"/>
      <c r="M56" s="273"/>
      <c r="N56" s="273"/>
      <c r="O56" s="274"/>
      <c r="P56" s="264">
        <v>43709</v>
      </c>
      <c r="Q56" s="265"/>
      <c r="R56" s="218" t="s">
        <v>10</v>
      </c>
      <c r="S56" s="220" t="s">
        <v>11</v>
      </c>
      <c r="T56" s="220" t="s">
        <v>12</v>
      </c>
      <c r="U56" s="203" t="s">
        <v>23</v>
      </c>
      <c r="V56" s="117" t="s">
        <v>13</v>
      </c>
      <c r="W56" s="213" t="s">
        <v>21</v>
      </c>
      <c r="X56" s="213"/>
      <c r="Y56" s="213"/>
      <c r="Z56" s="270" t="s">
        <v>13</v>
      </c>
      <c r="AA56" s="271" t="s">
        <v>9</v>
      </c>
      <c r="AB56" s="218" t="s">
        <v>10</v>
      </c>
      <c r="AC56" s="220" t="s">
        <v>11</v>
      </c>
      <c r="AD56" s="220" t="s">
        <v>12</v>
      </c>
      <c r="AE56" s="203" t="s">
        <v>23</v>
      </c>
      <c r="AF56" s="205"/>
      <c r="AG56" s="207"/>
      <c r="AH56" s="209"/>
      <c r="AI56" s="207"/>
    </row>
    <row r="57" spans="1:35" ht="12" customHeight="1">
      <c r="A57" s="118"/>
      <c r="B57" s="119"/>
      <c r="C57" s="120"/>
      <c r="D57" s="155"/>
      <c r="E57" s="156"/>
      <c r="F57" s="156"/>
      <c r="G57" s="157"/>
      <c r="H57" s="244"/>
      <c r="I57" s="245"/>
      <c r="J57" s="245"/>
      <c r="K57" s="245"/>
      <c r="L57" s="245"/>
      <c r="M57" s="245"/>
      <c r="N57" s="245"/>
      <c r="O57" s="246"/>
      <c r="P57" s="266"/>
      <c r="Q57" s="267"/>
      <c r="R57" s="218"/>
      <c r="S57" s="220"/>
      <c r="T57" s="220"/>
      <c r="U57" s="203"/>
      <c r="V57" s="117" t="s">
        <v>13</v>
      </c>
      <c r="W57" s="213"/>
      <c r="X57" s="213"/>
      <c r="Y57" s="213"/>
      <c r="Z57" s="239"/>
      <c r="AA57" s="240"/>
      <c r="AB57" s="218"/>
      <c r="AC57" s="220"/>
      <c r="AD57" s="220"/>
      <c r="AE57" s="203"/>
      <c r="AF57" s="205"/>
      <c r="AG57" s="207"/>
      <c r="AH57" s="209"/>
      <c r="AI57" s="207"/>
    </row>
    <row r="58" spans="1:35" ht="12" customHeight="1">
      <c r="A58" s="118"/>
      <c r="B58" s="119"/>
      <c r="C58" s="120"/>
      <c r="D58" s="158"/>
      <c r="E58" s="156"/>
      <c r="F58" s="156"/>
      <c r="G58" s="157"/>
      <c r="H58" s="241" t="s">
        <v>44</v>
      </c>
      <c r="I58" s="242"/>
      <c r="J58" s="242"/>
      <c r="K58" s="242"/>
      <c r="L58" s="242"/>
      <c r="M58" s="242"/>
      <c r="N58" s="242"/>
      <c r="O58" s="262"/>
      <c r="P58" s="264">
        <v>43709</v>
      </c>
      <c r="Q58" s="265"/>
      <c r="R58" s="258" t="s">
        <v>10</v>
      </c>
      <c r="S58" s="258" t="s">
        <v>11</v>
      </c>
      <c r="T58" s="260" t="s">
        <v>12</v>
      </c>
      <c r="U58" s="268" t="s">
        <v>23</v>
      </c>
      <c r="V58" s="122" t="s">
        <v>13</v>
      </c>
      <c r="W58" s="237" t="s">
        <v>21</v>
      </c>
      <c r="X58" s="237"/>
      <c r="Y58" s="238"/>
      <c r="Z58" s="214" t="s">
        <v>13</v>
      </c>
      <c r="AA58" s="216" t="s">
        <v>9</v>
      </c>
      <c r="AB58" s="256" t="s">
        <v>10</v>
      </c>
      <c r="AC58" s="258" t="s">
        <v>11</v>
      </c>
      <c r="AD58" s="260" t="s">
        <v>12</v>
      </c>
      <c r="AE58" s="249" t="s">
        <v>23</v>
      </c>
      <c r="AF58" s="251"/>
      <c r="AG58" s="253"/>
      <c r="AH58" s="251"/>
      <c r="AI58" s="253"/>
    </row>
    <row r="59" spans="1:35" ht="12" customHeight="1">
      <c r="A59" s="118"/>
      <c r="B59" s="119"/>
      <c r="C59" s="120"/>
      <c r="D59" s="131"/>
      <c r="E59" s="132"/>
      <c r="F59" s="132"/>
      <c r="G59" s="159"/>
      <c r="H59" s="244"/>
      <c r="I59" s="245"/>
      <c r="J59" s="245"/>
      <c r="K59" s="245"/>
      <c r="L59" s="245"/>
      <c r="M59" s="245"/>
      <c r="N59" s="245"/>
      <c r="O59" s="263"/>
      <c r="P59" s="266"/>
      <c r="Q59" s="267"/>
      <c r="R59" s="259"/>
      <c r="S59" s="259"/>
      <c r="T59" s="261"/>
      <c r="U59" s="269"/>
      <c r="V59" s="117" t="s">
        <v>13</v>
      </c>
      <c r="W59" s="235"/>
      <c r="X59" s="235"/>
      <c r="Y59" s="236"/>
      <c r="Z59" s="239"/>
      <c r="AA59" s="255"/>
      <c r="AB59" s="257"/>
      <c r="AC59" s="259"/>
      <c r="AD59" s="261"/>
      <c r="AE59" s="250"/>
      <c r="AF59" s="252"/>
      <c r="AG59" s="254"/>
      <c r="AH59" s="252"/>
      <c r="AI59" s="254"/>
    </row>
    <row r="60" spans="1:35" ht="12" customHeight="1">
      <c r="A60" s="118"/>
      <c r="B60" s="119"/>
      <c r="C60" s="120"/>
      <c r="D60" s="158"/>
      <c r="E60" s="156"/>
      <c r="F60" s="156"/>
      <c r="G60" s="157"/>
      <c r="H60" s="241" t="s">
        <v>43</v>
      </c>
      <c r="I60" s="242"/>
      <c r="J60" s="242"/>
      <c r="K60" s="242"/>
      <c r="L60" s="242"/>
      <c r="M60" s="242"/>
      <c r="N60" s="242"/>
      <c r="O60" s="262"/>
      <c r="P60" s="264">
        <v>43709</v>
      </c>
      <c r="Q60" s="265"/>
      <c r="R60" s="258" t="s">
        <v>10</v>
      </c>
      <c r="S60" s="258" t="s">
        <v>11</v>
      </c>
      <c r="T60" s="260" t="s">
        <v>12</v>
      </c>
      <c r="U60" s="268" t="s">
        <v>23</v>
      </c>
      <c r="V60" s="122" t="s">
        <v>13</v>
      </c>
      <c r="W60" s="237" t="s">
        <v>21</v>
      </c>
      <c r="X60" s="237"/>
      <c r="Y60" s="238"/>
      <c r="Z60" s="214" t="s">
        <v>13</v>
      </c>
      <c r="AA60" s="216" t="s">
        <v>9</v>
      </c>
      <c r="AB60" s="256" t="s">
        <v>10</v>
      </c>
      <c r="AC60" s="258" t="s">
        <v>11</v>
      </c>
      <c r="AD60" s="260" t="s">
        <v>12</v>
      </c>
      <c r="AE60" s="249" t="s">
        <v>23</v>
      </c>
      <c r="AF60" s="251"/>
      <c r="AG60" s="253"/>
      <c r="AH60" s="251"/>
      <c r="AI60" s="253"/>
    </row>
    <row r="61" spans="1:35" ht="12" customHeight="1">
      <c r="A61" s="118"/>
      <c r="B61" s="119"/>
      <c r="C61" s="120"/>
      <c r="D61" s="131"/>
      <c r="E61" s="132"/>
      <c r="F61" s="132"/>
      <c r="G61" s="159"/>
      <c r="H61" s="244"/>
      <c r="I61" s="245"/>
      <c r="J61" s="245"/>
      <c r="K61" s="245"/>
      <c r="L61" s="245"/>
      <c r="M61" s="245"/>
      <c r="N61" s="245"/>
      <c r="O61" s="263"/>
      <c r="P61" s="266"/>
      <c r="Q61" s="267"/>
      <c r="R61" s="259"/>
      <c r="S61" s="259"/>
      <c r="T61" s="261"/>
      <c r="U61" s="269"/>
      <c r="V61" s="117" t="s">
        <v>13</v>
      </c>
      <c r="W61" s="235"/>
      <c r="X61" s="235"/>
      <c r="Y61" s="236"/>
      <c r="Z61" s="239"/>
      <c r="AA61" s="255"/>
      <c r="AB61" s="257"/>
      <c r="AC61" s="259"/>
      <c r="AD61" s="261"/>
      <c r="AE61" s="250"/>
      <c r="AF61" s="252"/>
      <c r="AG61" s="254"/>
      <c r="AH61" s="252"/>
      <c r="AI61" s="254"/>
    </row>
    <row r="62" spans="1:35" ht="12" customHeight="1">
      <c r="A62" s="118"/>
      <c r="B62" s="119"/>
      <c r="C62" s="120"/>
      <c r="D62" s="158"/>
      <c r="E62" s="156"/>
      <c r="F62" s="156"/>
      <c r="G62" s="157"/>
      <c r="H62" s="241" t="s">
        <v>33</v>
      </c>
      <c r="I62" s="242"/>
      <c r="J62" s="242"/>
      <c r="K62" s="242"/>
      <c r="L62" s="242"/>
      <c r="M62" s="242"/>
      <c r="N62" s="242"/>
      <c r="O62" s="262"/>
      <c r="P62" s="264">
        <v>43709</v>
      </c>
      <c r="Q62" s="265"/>
      <c r="R62" s="258" t="s">
        <v>10</v>
      </c>
      <c r="S62" s="258" t="s">
        <v>11</v>
      </c>
      <c r="T62" s="260" t="s">
        <v>12</v>
      </c>
      <c r="U62" s="268" t="s">
        <v>23</v>
      </c>
      <c r="V62" s="122" t="s">
        <v>13</v>
      </c>
      <c r="W62" s="237" t="s">
        <v>21</v>
      </c>
      <c r="X62" s="237"/>
      <c r="Y62" s="238"/>
      <c r="Z62" s="214" t="s">
        <v>13</v>
      </c>
      <c r="AA62" s="216" t="s">
        <v>9</v>
      </c>
      <c r="AB62" s="256" t="s">
        <v>10</v>
      </c>
      <c r="AC62" s="258" t="s">
        <v>11</v>
      </c>
      <c r="AD62" s="260" t="s">
        <v>12</v>
      </c>
      <c r="AE62" s="249" t="s">
        <v>23</v>
      </c>
      <c r="AF62" s="251"/>
      <c r="AG62" s="253"/>
      <c r="AH62" s="251"/>
      <c r="AI62" s="253"/>
    </row>
    <row r="63" spans="1:35" ht="12" customHeight="1">
      <c r="A63" s="118"/>
      <c r="B63" s="119"/>
      <c r="C63" s="120"/>
      <c r="D63" s="131"/>
      <c r="E63" s="132"/>
      <c r="F63" s="132"/>
      <c r="G63" s="159"/>
      <c r="H63" s="244"/>
      <c r="I63" s="245"/>
      <c r="J63" s="245"/>
      <c r="K63" s="245"/>
      <c r="L63" s="245"/>
      <c r="M63" s="245"/>
      <c r="N63" s="245"/>
      <c r="O63" s="263"/>
      <c r="P63" s="266"/>
      <c r="Q63" s="267"/>
      <c r="R63" s="259"/>
      <c r="S63" s="259"/>
      <c r="T63" s="261"/>
      <c r="U63" s="269"/>
      <c r="V63" s="117" t="s">
        <v>13</v>
      </c>
      <c r="W63" s="235"/>
      <c r="X63" s="235"/>
      <c r="Y63" s="236"/>
      <c r="Z63" s="239"/>
      <c r="AA63" s="255"/>
      <c r="AB63" s="257"/>
      <c r="AC63" s="259"/>
      <c r="AD63" s="261"/>
      <c r="AE63" s="250"/>
      <c r="AF63" s="252"/>
      <c r="AG63" s="254"/>
      <c r="AH63" s="252"/>
      <c r="AI63" s="254"/>
    </row>
    <row r="64" spans="1:35" ht="12.75" customHeight="1">
      <c r="A64" s="118"/>
      <c r="B64" s="119"/>
      <c r="C64" s="120"/>
      <c r="D64" s="131"/>
      <c r="E64" s="132"/>
      <c r="F64" s="132"/>
      <c r="G64" s="159"/>
      <c r="H64" s="241" t="s">
        <v>66</v>
      </c>
      <c r="I64" s="242"/>
      <c r="J64" s="242"/>
      <c r="K64" s="242"/>
      <c r="L64" s="242"/>
      <c r="M64" s="242"/>
      <c r="N64" s="242"/>
      <c r="O64" s="243"/>
      <c r="P64" s="228"/>
      <c r="Q64" s="229"/>
      <c r="R64" s="218" t="s">
        <v>10</v>
      </c>
      <c r="S64" s="220" t="s">
        <v>11</v>
      </c>
      <c r="T64" s="220" t="s">
        <v>12</v>
      </c>
      <c r="U64" s="203" t="s">
        <v>23</v>
      </c>
      <c r="V64" s="122" t="s">
        <v>13</v>
      </c>
      <c r="W64" s="237" t="s">
        <v>21</v>
      </c>
      <c r="X64" s="237"/>
      <c r="Y64" s="238"/>
      <c r="Z64" s="214" t="s">
        <v>13</v>
      </c>
      <c r="AA64" s="216" t="s">
        <v>9</v>
      </c>
      <c r="AB64" s="218" t="s">
        <v>10</v>
      </c>
      <c r="AC64" s="220" t="s">
        <v>11</v>
      </c>
      <c r="AD64" s="220" t="s">
        <v>12</v>
      </c>
      <c r="AE64" s="203" t="s">
        <v>23</v>
      </c>
      <c r="AF64" s="205"/>
      <c r="AG64" s="207"/>
      <c r="AH64" s="209"/>
      <c r="AI64" s="207"/>
    </row>
    <row r="65" spans="1:35" ht="12.75" customHeight="1">
      <c r="A65" s="118"/>
      <c r="B65" s="119"/>
      <c r="C65" s="120"/>
      <c r="D65" s="160"/>
      <c r="E65" s="161"/>
      <c r="F65" s="161"/>
      <c r="G65" s="159"/>
      <c r="H65" s="244"/>
      <c r="I65" s="245"/>
      <c r="J65" s="245"/>
      <c r="K65" s="245"/>
      <c r="L65" s="245"/>
      <c r="M65" s="245"/>
      <c r="N65" s="245"/>
      <c r="O65" s="246"/>
      <c r="P65" s="247"/>
      <c r="Q65" s="248"/>
      <c r="R65" s="218"/>
      <c r="S65" s="220"/>
      <c r="T65" s="220"/>
      <c r="U65" s="203"/>
      <c r="V65" s="121" t="s">
        <v>13</v>
      </c>
      <c r="W65" s="235"/>
      <c r="X65" s="235"/>
      <c r="Y65" s="236"/>
      <c r="Z65" s="239"/>
      <c r="AA65" s="240"/>
      <c r="AB65" s="218"/>
      <c r="AC65" s="220"/>
      <c r="AD65" s="220"/>
      <c r="AE65" s="203"/>
      <c r="AF65" s="205"/>
      <c r="AG65" s="207"/>
      <c r="AH65" s="209"/>
      <c r="AI65" s="207"/>
    </row>
    <row r="66" spans="1:35" ht="12" customHeight="1">
      <c r="A66" s="118"/>
      <c r="B66" s="119"/>
      <c r="C66" s="120"/>
      <c r="D66" s="160"/>
      <c r="E66" s="161"/>
      <c r="F66" s="161"/>
      <c r="G66" s="162"/>
      <c r="H66" s="222" t="s">
        <v>34</v>
      </c>
      <c r="I66" s="223"/>
      <c r="J66" s="223"/>
      <c r="K66" s="223"/>
      <c r="L66" s="223"/>
      <c r="M66" s="223"/>
      <c r="N66" s="223"/>
      <c r="O66" s="224"/>
      <c r="P66" s="228"/>
      <c r="Q66" s="229"/>
      <c r="R66" s="218" t="s">
        <v>10</v>
      </c>
      <c r="S66" s="220" t="s">
        <v>11</v>
      </c>
      <c r="T66" s="220" t="s">
        <v>12</v>
      </c>
      <c r="U66" s="203" t="s">
        <v>23</v>
      </c>
      <c r="V66" s="117" t="s">
        <v>13</v>
      </c>
      <c r="W66" s="213" t="s">
        <v>21</v>
      </c>
      <c r="X66" s="213"/>
      <c r="Y66" s="213"/>
      <c r="Z66" s="214" t="s">
        <v>13</v>
      </c>
      <c r="AA66" s="216" t="s">
        <v>9</v>
      </c>
      <c r="AB66" s="218" t="s">
        <v>10</v>
      </c>
      <c r="AC66" s="220" t="s">
        <v>11</v>
      </c>
      <c r="AD66" s="220" t="s">
        <v>12</v>
      </c>
      <c r="AE66" s="203" t="s">
        <v>23</v>
      </c>
      <c r="AF66" s="205"/>
      <c r="AG66" s="207"/>
      <c r="AH66" s="209"/>
      <c r="AI66" s="207"/>
    </row>
    <row r="67" spans="1:35" ht="12" customHeight="1" thickBot="1">
      <c r="A67" s="163"/>
      <c r="B67" s="164"/>
      <c r="C67" s="165"/>
      <c r="D67" s="166"/>
      <c r="E67" s="167"/>
      <c r="F67" s="167"/>
      <c r="G67" s="168"/>
      <c r="H67" s="225"/>
      <c r="I67" s="226"/>
      <c r="J67" s="226"/>
      <c r="K67" s="226"/>
      <c r="L67" s="226"/>
      <c r="M67" s="226"/>
      <c r="N67" s="226"/>
      <c r="O67" s="227"/>
      <c r="P67" s="230"/>
      <c r="Q67" s="231"/>
      <c r="R67" s="232"/>
      <c r="S67" s="233"/>
      <c r="T67" s="233"/>
      <c r="U67" s="234"/>
      <c r="V67" s="175" t="s">
        <v>13</v>
      </c>
      <c r="W67" s="211"/>
      <c r="X67" s="211"/>
      <c r="Y67" s="212"/>
      <c r="Z67" s="215"/>
      <c r="AA67" s="217"/>
      <c r="AB67" s="219"/>
      <c r="AC67" s="221"/>
      <c r="AD67" s="221"/>
      <c r="AE67" s="204"/>
      <c r="AF67" s="206"/>
      <c r="AG67" s="208"/>
      <c r="AH67" s="210"/>
      <c r="AI67" s="208"/>
    </row>
    <row r="68" spans="1:35" ht="12" customHeight="1" thickTop="1">
      <c r="A68" s="9"/>
      <c r="B68" s="9"/>
      <c r="C68" s="9"/>
      <c r="D68" s="200"/>
      <c r="E68" s="201"/>
      <c r="F68" s="201"/>
      <c r="G68" s="201"/>
      <c r="H68" s="202"/>
      <c r="I68" s="202"/>
      <c r="J68" s="202"/>
      <c r="K68" s="202"/>
      <c r="L68" s="202"/>
      <c r="M68" s="202"/>
      <c r="N68" s="202"/>
      <c r="O68" s="202"/>
      <c r="P68" s="10"/>
      <c r="Q68" s="10"/>
      <c r="R68" s="184"/>
      <c r="S68" s="184"/>
      <c r="T68" s="184"/>
      <c r="U68" s="184"/>
      <c r="V68" s="18"/>
      <c r="W68" s="179"/>
      <c r="X68" s="179"/>
      <c r="Y68" s="179"/>
      <c r="Z68" s="180"/>
      <c r="AA68" s="181"/>
      <c r="AB68" s="184"/>
      <c r="AC68" s="184"/>
      <c r="AD68" s="184"/>
      <c r="AE68" s="184"/>
      <c r="AF68" s="183"/>
      <c r="AG68" s="178"/>
      <c r="AH68" s="183"/>
      <c r="AI68" s="178"/>
    </row>
    <row r="69" spans="1:35" ht="14.25" customHeight="1">
      <c r="A69" s="9"/>
      <c r="B69" s="9"/>
      <c r="C69" s="9"/>
      <c r="D69" s="201"/>
      <c r="E69" s="201"/>
      <c r="F69" s="201"/>
      <c r="G69" s="201"/>
      <c r="H69" s="202"/>
      <c r="I69" s="202"/>
      <c r="J69" s="202"/>
      <c r="K69" s="202"/>
      <c r="L69" s="202"/>
      <c r="M69" s="202"/>
      <c r="N69" s="202"/>
      <c r="O69" s="202"/>
      <c r="P69" s="10"/>
      <c r="Q69" s="10"/>
      <c r="R69" s="184"/>
      <c r="S69" s="184"/>
      <c r="T69" s="184"/>
      <c r="U69" s="184"/>
      <c r="V69" s="18"/>
      <c r="W69" s="179"/>
      <c r="X69" s="179"/>
      <c r="Y69" s="179"/>
      <c r="Z69" s="180"/>
      <c r="AA69" s="182"/>
      <c r="AB69" s="184"/>
      <c r="AC69" s="184"/>
      <c r="AD69" s="184"/>
      <c r="AE69" s="184"/>
      <c r="AF69" s="183"/>
      <c r="AG69" s="178"/>
      <c r="AH69" s="183"/>
      <c r="AI69" s="178"/>
    </row>
    <row r="70" spans="1:35" ht="12" customHeight="1">
      <c r="A70" s="6"/>
      <c r="B70" s="6"/>
      <c r="C70" s="6"/>
      <c r="D70" s="201"/>
      <c r="E70" s="201"/>
      <c r="F70" s="201"/>
      <c r="G70" s="201"/>
      <c r="H70" s="202"/>
      <c r="I70" s="202"/>
      <c r="J70" s="202"/>
      <c r="K70" s="202"/>
      <c r="L70" s="202"/>
      <c r="M70" s="202"/>
      <c r="N70" s="202"/>
      <c r="O70" s="202"/>
      <c r="P70" s="10"/>
      <c r="Q70" s="10"/>
      <c r="R70" s="184"/>
      <c r="S70" s="184"/>
      <c r="T70" s="184"/>
      <c r="U70" s="184"/>
      <c r="V70" s="18"/>
      <c r="W70" s="179"/>
      <c r="X70" s="179"/>
      <c r="Y70" s="179"/>
      <c r="Z70" s="180"/>
      <c r="AA70" s="181"/>
      <c r="AB70" s="184"/>
      <c r="AC70" s="184"/>
      <c r="AD70" s="184"/>
      <c r="AE70" s="184"/>
      <c r="AF70" s="183"/>
      <c r="AG70" s="178"/>
      <c r="AH70" s="183"/>
      <c r="AI70" s="178"/>
    </row>
    <row r="71" spans="1:35" ht="14.25" customHeight="1">
      <c r="A71" s="6"/>
      <c r="B71" s="6"/>
      <c r="C71" s="6"/>
      <c r="D71" s="201"/>
      <c r="E71" s="201"/>
      <c r="F71" s="201"/>
      <c r="G71" s="201"/>
      <c r="H71" s="202"/>
      <c r="I71" s="202"/>
      <c r="J71" s="202"/>
      <c r="K71" s="202"/>
      <c r="L71" s="202"/>
      <c r="M71" s="202"/>
      <c r="N71" s="202"/>
      <c r="O71" s="202"/>
      <c r="P71" s="10"/>
      <c r="Q71" s="10"/>
      <c r="R71" s="184"/>
      <c r="S71" s="184"/>
      <c r="T71" s="184"/>
      <c r="U71" s="184"/>
      <c r="V71" s="18"/>
      <c r="W71" s="179"/>
      <c r="X71" s="179"/>
      <c r="Y71" s="179"/>
      <c r="Z71" s="180"/>
      <c r="AA71" s="182"/>
      <c r="AB71" s="184"/>
      <c r="AC71" s="184"/>
      <c r="AD71" s="184"/>
      <c r="AE71" s="184"/>
      <c r="AF71" s="183"/>
      <c r="AG71" s="178"/>
      <c r="AH71" s="183"/>
      <c r="AI71" s="178"/>
    </row>
    <row r="72" spans="1:35" ht="12" customHeight="1">
      <c r="A72" s="198"/>
      <c r="B72" s="199"/>
      <c r="C72" s="199"/>
      <c r="D72" s="11"/>
      <c r="E72" s="11"/>
      <c r="F72" s="11"/>
      <c r="G72" s="11"/>
      <c r="H72" s="197"/>
      <c r="I72" s="197"/>
      <c r="J72" s="197"/>
      <c r="K72" s="197"/>
      <c r="L72" s="197"/>
      <c r="M72" s="197"/>
      <c r="N72" s="197"/>
      <c r="O72" s="197"/>
      <c r="P72" s="10"/>
      <c r="Q72" s="10"/>
      <c r="R72" s="184"/>
      <c r="S72" s="184"/>
      <c r="T72" s="184"/>
      <c r="U72" s="184"/>
      <c r="V72" s="18"/>
      <c r="W72" s="179"/>
      <c r="X72" s="179"/>
      <c r="Y72" s="179"/>
      <c r="Z72" s="180"/>
      <c r="AA72" s="181"/>
      <c r="AB72" s="184"/>
      <c r="AC72" s="184"/>
      <c r="AD72" s="184"/>
      <c r="AE72" s="184"/>
      <c r="AF72" s="183"/>
      <c r="AG72" s="178"/>
      <c r="AH72" s="183"/>
      <c r="AI72" s="178"/>
    </row>
    <row r="73" spans="1:35" ht="15.75">
      <c r="A73" s="199"/>
      <c r="B73" s="199"/>
      <c r="C73" s="199"/>
      <c r="D73" s="12"/>
      <c r="E73" s="13"/>
      <c r="F73" s="13"/>
      <c r="G73" s="13"/>
      <c r="H73" s="197"/>
      <c r="I73" s="197"/>
      <c r="J73" s="197"/>
      <c r="K73" s="197"/>
      <c r="L73" s="197"/>
      <c r="M73" s="197"/>
      <c r="N73" s="197"/>
      <c r="O73" s="197"/>
      <c r="P73" s="10"/>
      <c r="Q73" s="10"/>
      <c r="R73" s="184"/>
      <c r="S73" s="184"/>
      <c r="T73" s="184"/>
      <c r="U73" s="184"/>
      <c r="V73" s="18"/>
      <c r="W73" s="179"/>
      <c r="X73" s="179"/>
      <c r="Y73" s="179"/>
      <c r="Z73" s="180"/>
      <c r="AA73" s="182"/>
      <c r="AB73" s="184"/>
      <c r="AC73" s="184"/>
      <c r="AD73" s="184"/>
      <c r="AE73" s="184"/>
      <c r="AF73" s="183"/>
      <c r="AG73" s="178"/>
      <c r="AH73" s="183"/>
      <c r="AI73" s="178"/>
    </row>
    <row r="74" spans="1:35" ht="12" customHeight="1">
      <c r="A74" s="9"/>
      <c r="B74" s="9"/>
      <c r="C74" s="9"/>
      <c r="D74" s="13"/>
      <c r="E74" s="13"/>
      <c r="F74" s="13"/>
      <c r="G74" s="13"/>
      <c r="H74" s="197"/>
      <c r="I74" s="197"/>
      <c r="J74" s="197"/>
      <c r="K74" s="197"/>
      <c r="L74" s="197"/>
      <c r="M74" s="197"/>
      <c r="N74" s="197"/>
      <c r="O74" s="197"/>
      <c r="P74" s="10"/>
      <c r="Q74" s="10"/>
      <c r="R74" s="184"/>
      <c r="S74" s="184"/>
      <c r="T74" s="184"/>
      <c r="U74" s="184"/>
      <c r="V74" s="18"/>
      <c r="W74" s="179"/>
      <c r="X74" s="179"/>
      <c r="Y74" s="179"/>
      <c r="Z74" s="180"/>
      <c r="AA74" s="181"/>
      <c r="AB74" s="184"/>
      <c r="AC74" s="184"/>
      <c r="AD74" s="184"/>
      <c r="AE74" s="184"/>
      <c r="AF74" s="183"/>
      <c r="AG74" s="178"/>
      <c r="AH74" s="183"/>
      <c r="AI74" s="178"/>
    </row>
    <row r="75" spans="1:35" ht="15.75">
      <c r="A75" s="9"/>
      <c r="B75" s="9"/>
      <c r="C75" s="9"/>
      <c r="D75" s="13"/>
      <c r="E75" s="13"/>
      <c r="F75" s="13"/>
      <c r="G75" s="13"/>
      <c r="H75" s="197"/>
      <c r="I75" s="197"/>
      <c r="J75" s="197"/>
      <c r="K75" s="197"/>
      <c r="L75" s="197"/>
      <c r="M75" s="197"/>
      <c r="N75" s="197"/>
      <c r="O75" s="197"/>
      <c r="P75" s="10"/>
      <c r="Q75" s="10"/>
      <c r="R75" s="184"/>
      <c r="S75" s="184"/>
      <c r="T75" s="184"/>
      <c r="U75" s="184"/>
      <c r="V75" s="18"/>
      <c r="W75" s="179"/>
      <c r="X75" s="179"/>
      <c r="Y75" s="179"/>
      <c r="Z75" s="180"/>
      <c r="AA75" s="182"/>
      <c r="AB75" s="184"/>
      <c r="AC75" s="184"/>
      <c r="AD75" s="184"/>
      <c r="AE75" s="184"/>
      <c r="AF75" s="183"/>
      <c r="AG75" s="178"/>
      <c r="AH75" s="183"/>
      <c r="AI75" s="178"/>
    </row>
    <row r="76" spans="1:35" ht="12" customHeight="1">
      <c r="A76" s="9"/>
      <c r="B76" s="9"/>
      <c r="C76" s="9"/>
      <c r="D76" s="6"/>
      <c r="E76" s="6"/>
      <c r="F76" s="6"/>
      <c r="G76" s="6"/>
      <c r="H76" s="197"/>
      <c r="I76" s="197"/>
      <c r="J76" s="197"/>
      <c r="K76" s="197"/>
      <c r="L76" s="197"/>
      <c r="M76" s="197"/>
      <c r="N76" s="197"/>
      <c r="O76" s="197"/>
      <c r="P76" s="19"/>
      <c r="Q76" s="19"/>
      <c r="R76" s="184"/>
      <c r="S76" s="184"/>
      <c r="T76" s="184"/>
      <c r="U76" s="184"/>
      <c r="V76" s="18"/>
      <c r="W76" s="179"/>
      <c r="X76" s="179"/>
      <c r="Y76" s="179"/>
      <c r="Z76" s="180"/>
      <c r="AA76" s="181"/>
      <c r="AB76" s="184"/>
      <c r="AC76" s="184"/>
      <c r="AD76" s="184"/>
      <c r="AE76" s="184"/>
      <c r="AF76" s="183"/>
      <c r="AG76" s="178"/>
      <c r="AH76" s="183"/>
      <c r="AI76" s="178"/>
    </row>
    <row r="77" spans="1:35" ht="14.25" customHeight="1">
      <c r="A77" s="9"/>
      <c r="B77" s="9"/>
      <c r="C77" s="9"/>
      <c r="D77" s="6"/>
      <c r="E77" s="6"/>
      <c r="F77" s="6"/>
      <c r="G77" s="6"/>
      <c r="H77" s="197"/>
      <c r="I77" s="197"/>
      <c r="J77" s="197"/>
      <c r="K77" s="197"/>
      <c r="L77" s="197"/>
      <c r="M77" s="197"/>
      <c r="N77" s="197"/>
      <c r="O77" s="197"/>
      <c r="P77" s="19"/>
      <c r="Q77" s="19"/>
      <c r="R77" s="184"/>
      <c r="S77" s="184"/>
      <c r="T77" s="184"/>
      <c r="U77" s="184"/>
      <c r="V77" s="18"/>
      <c r="W77" s="179"/>
      <c r="X77" s="179"/>
      <c r="Y77" s="179"/>
      <c r="Z77" s="180"/>
      <c r="AA77" s="182"/>
      <c r="AB77" s="184"/>
      <c r="AC77" s="184"/>
      <c r="AD77" s="184"/>
      <c r="AE77" s="184"/>
      <c r="AF77" s="183"/>
      <c r="AG77" s="178"/>
      <c r="AH77" s="183"/>
      <c r="AI77" s="178"/>
    </row>
    <row r="78" spans="1:35" ht="12" customHeight="1">
      <c r="A78" s="195"/>
      <c r="B78" s="195"/>
      <c r="C78" s="195"/>
      <c r="D78" s="195"/>
      <c r="E78" s="196"/>
      <c r="F78" s="196"/>
      <c r="G78" s="196"/>
      <c r="H78" s="194"/>
      <c r="I78" s="194"/>
      <c r="J78" s="194"/>
      <c r="K78" s="194"/>
      <c r="L78" s="194"/>
      <c r="M78" s="194"/>
      <c r="N78" s="194"/>
      <c r="O78" s="194"/>
      <c r="P78" s="10"/>
      <c r="Q78" s="10"/>
      <c r="R78" s="184"/>
      <c r="S78" s="184"/>
      <c r="T78" s="184"/>
      <c r="U78" s="184"/>
      <c r="V78" s="18"/>
      <c r="W78" s="179"/>
      <c r="X78" s="179"/>
      <c r="Y78" s="179"/>
      <c r="Z78" s="180"/>
      <c r="AA78" s="181"/>
      <c r="AB78" s="184"/>
      <c r="AC78" s="184"/>
      <c r="AD78" s="184"/>
      <c r="AE78" s="184"/>
      <c r="AF78" s="183"/>
      <c r="AG78" s="178"/>
      <c r="AH78" s="183"/>
      <c r="AI78" s="178"/>
    </row>
    <row r="79" spans="1:35" ht="14.25" customHeight="1">
      <c r="A79" s="195"/>
      <c r="B79" s="195"/>
      <c r="C79" s="195"/>
      <c r="D79" s="196"/>
      <c r="E79" s="196"/>
      <c r="F79" s="196"/>
      <c r="G79" s="196"/>
      <c r="H79" s="194"/>
      <c r="I79" s="194"/>
      <c r="J79" s="194"/>
      <c r="K79" s="194"/>
      <c r="L79" s="194"/>
      <c r="M79" s="194"/>
      <c r="N79" s="194"/>
      <c r="O79" s="194"/>
      <c r="P79" s="10"/>
      <c r="Q79" s="10"/>
      <c r="R79" s="184"/>
      <c r="S79" s="184"/>
      <c r="T79" s="184"/>
      <c r="U79" s="184"/>
      <c r="V79" s="18"/>
      <c r="W79" s="179"/>
      <c r="X79" s="179"/>
      <c r="Y79" s="179"/>
      <c r="Z79" s="180"/>
      <c r="AA79" s="182"/>
      <c r="AB79" s="184"/>
      <c r="AC79" s="184"/>
      <c r="AD79" s="184"/>
      <c r="AE79" s="184"/>
      <c r="AF79" s="183"/>
      <c r="AG79" s="178"/>
      <c r="AH79" s="183"/>
      <c r="AI79" s="178"/>
    </row>
    <row r="80" spans="1:35" ht="12" customHeight="1">
      <c r="A80" s="195"/>
      <c r="B80" s="195"/>
      <c r="C80" s="195"/>
      <c r="D80" s="196"/>
      <c r="E80" s="196"/>
      <c r="F80" s="196"/>
      <c r="G80" s="196"/>
      <c r="H80" s="194"/>
      <c r="I80" s="194"/>
      <c r="J80" s="194"/>
      <c r="K80" s="194"/>
      <c r="L80" s="194"/>
      <c r="M80" s="194"/>
      <c r="N80" s="194"/>
      <c r="O80" s="194"/>
      <c r="P80" s="10"/>
      <c r="Q80" s="10"/>
      <c r="R80" s="184"/>
      <c r="S80" s="184"/>
      <c r="T80" s="184"/>
      <c r="U80" s="184"/>
      <c r="V80" s="18"/>
      <c r="W80" s="179"/>
      <c r="X80" s="179"/>
      <c r="Y80" s="179"/>
      <c r="Z80" s="180"/>
      <c r="AA80" s="181"/>
      <c r="AB80" s="184"/>
      <c r="AC80" s="184"/>
      <c r="AD80" s="184"/>
      <c r="AE80" s="184"/>
      <c r="AF80" s="183"/>
      <c r="AG80" s="178"/>
      <c r="AH80" s="183"/>
      <c r="AI80" s="178"/>
    </row>
    <row r="81" spans="1:35" ht="14.25" customHeight="1">
      <c r="A81" s="195"/>
      <c r="B81" s="195"/>
      <c r="C81" s="195"/>
      <c r="D81" s="8"/>
      <c r="E81" s="8"/>
      <c r="F81" s="8"/>
      <c r="G81" s="8"/>
      <c r="H81" s="194"/>
      <c r="I81" s="194"/>
      <c r="J81" s="194"/>
      <c r="K81" s="194"/>
      <c r="L81" s="194"/>
      <c r="M81" s="194"/>
      <c r="N81" s="194"/>
      <c r="O81" s="194"/>
      <c r="P81" s="10"/>
      <c r="Q81" s="10"/>
      <c r="R81" s="184"/>
      <c r="S81" s="184"/>
      <c r="T81" s="184"/>
      <c r="U81" s="184"/>
      <c r="V81" s="18"/>
      <c r="W81" s="179"/>
      <c r="X81" s="179"/>
      <c r="Y81" s="179"/>
      <c r="Z81" s="180"/>
      <c r="AA81" s="182"/>
      <c r="AB81" s="184"/>
      <c r="AC81" s="184"/>
      <c r="AD81" s="184"/>
      <c r="AE81" s="184"/>
      <c r="AF81" s="183"/>
      <c r="AG81" s="178"/>
      <c r="AH81" s="183"/>
      <c r="AI81" s="178"/>
    </row>
    <row r="82" spans="1:35" ht="12" customHeight="1">
      <c r="A82" s="195"/>
      <c r="B82" s="195"/>
      <c r="C82" s="195"/>
      <c r="D82" s="8"/>
      <c r="E82" s="8"/>
      <c r="F82" s="8"/>
      <c r="G82" s="8"/>
      <c r="H82" s="194"/>
      <c r="I82" s="194"/>
      <c r="J82" s="194"/>
      <c r="K82" s="194"/>
      <c r="L82" s="194"/>
      <c r="M82" s="194"/>
      <c r="N82" s="194"/>
      <c r="O82" s="194"/>
      <c r="P82" s="10"/>
      <c r="Q82" s="10"/>
      <c r="R82" s="184"/>
      <c r="S82" s="184"/>
      <c r="T82" s="184"/>
      <c r="U82" s="184"/>
      <c r="V82" s="18"/>
      <c r="W82" s="179"/>
      <c r="X82" s="179"/>
      <c r="Y82" s="179"/>
      <c r="Z82" s="180"/>
      <c r="AA82" s="181"/>
      <c r="AB82" s="184"/>
      <c r="AC82" s="184"/>
      <c r="AD82" s="184"/>
      <c r="AE82" s="184"/>
      <c r="AF82" s="183"/>
      <c r="AG82" s="178"/>
      <c r="AH82" s="183"/>
      <c r="AI82" s="178"/>
    </row>
    <row r="83" spans="1:35" ht="14.25" customHeight="1">
      <c r="A83" s="14"/>
      <c r="B83" s="14"/>
      <c r="C83" s="14"/>
      <c r="D83" s="15"/>
      <c r="E83" s="15"/>
      <c r="F83" s="15"/>
      <c r="G83" s="15"/>
      <c r="H83" s="194"/>
      <c r="I83" s="194"/>
      <c r="J83" s="194"/>
      <c r="K83" s="194"/>
      <c r="L83" s="194"/>
      <c r="M83" s="194"/>
      <c r="N83" s="194"/>
      <c r="O83" s="194"/>
      <c r="P83" s="10"/>
      <c r="Q83" s="10"/>
      <c r="R83" s="184"/>
      <c r="S83" s="184"/>
      <c r="T83" s="184"/>
      <c r="U83" s="184"/>
      <c r="V83" s="18"/>
      <c r="W83" s="179"/>
      <c r="X83" s="179"/>
      <c r="Y83" s="179"/>
      <c r="Z83" s="180"/>
      <c r="AA83" s="182"/>
      <c r="AB83" s="184"/>
      <c r="AC83" s="184"/>
      <c r="AD83" s="184"/>
      <c r="AE83" s="184"/>
      <c r="AF83" s="183"/>
      <c r="AG83" s="178"/>
      <c r="AH83" s="183"/>
      <c r="AI83" s="178"/>
    </row>
    <row r="84" spans="1:35" ht="12" customHeight="1">
      <c r="A84" s="14"/>
      <c r="B84" s="14"/>
      <c r="C84" s="14"/>
      <c r="D84" s="15"/>
      <c r="E84" s="15"/>
      <c r="F84" s="15"/>
      <c r="G84" s="15"/>
      <c r="H84" s="194"/>
      <c r="I84" s="194"/>
      <c r="J84" s="194"/>
      <c r="K84" s="194"/>
      <c r="L84" s="194"/>
      <c r="M84" s="194"/>
      <c r="N84" s="194"/>
      <c r="O84" s="194"/>
      <c r="P84" s="10"/>
      <c r="Q84" s="10"/>
      <c r="R84" s="184"/>
      <c r="S84" s="184"/>
      <c r="T84" s="184"/>
      <c r="U84" s="184"/>
      <c r="V84" s="18"/>
      <c r="W84" s="179"/>
      <c r="X84" s="179"/>
      <c r="Y84" s="179"/>
      <c r="Z84" s="180"/>
      <c r="AA84" s="181"/>
      <c r="AB84" s="184"/>
      <c r="AC84" s="184"/>
      <c r="AD84" s="184"/>
      <c r="AE84" s="184"/>
      <c r="AF84" s="183"/>
      <c r="AG84" s="178"/>
      <c r="AH84" s="183"/>
      <c r="AI84" s="178"/>
    </row>
    <row r="85" spans="1:35" ht="14.25" customHeight="1">
      <c r="A85" s="14"/>
      <c r="B85" s="14"/>
      <c r="C85" s="14"/>
      <c r="D85" s="15"/>
      <c r="E85" s="15"/>
      <c r="F85" s="15"/>
      <c r="G85" s="15"/>
      <c r="H85" s="194"/>
      <c r="I85" s="194"/>
      <c r="J85" s="194"/>
      <c r="K85" s="194"/>
      <c r="L85" s="194"/>
      <c r="M85" s="194"/>
      <c r="N85" s="194"/>
      <c r="O85" s="194"/>
      <c r="P85" s="10"/>
      <c r="Q85" s="10"/>
      <c r="R85" s="184"/>
      <c r="S85" s="184"/>
      <c r="T85" s="184"/>
      <c r="U85" s="184"/>
      <c r="V85" s="18"/>
      <c r="W85" s="179"/>
      <c r="X85" s="179"/>
      <c r="Y85" s="179"/>
      <c r="Z85" s="180"/>
      <c r="AA85" s="182"/>
      <c r="AB85" s="184"/>
      <c r="AC85" s="184"/>
      <c r="AD85" s="184"/>
      <c r="AE85" s="184"/>
      <c r="AF85" s="183"/>
      <c r="AG85" s="178"/>
      <c r="AH85" s="183"/>
      <c r="AI85" s="178"/>
    </row>
    <row r="86" ht="15.75">
      <c r="V86" s="20"/>
    </row>
  </sheetData>
  <sheetProtection password="EDE3" sheet="1" selectLockedCells="1"/>
  <mergeCells count="597">
    <mergeCell ref="A3:O3"/>
    <mergeCell ref="P3:AI3"/>
    <mergeCell ref="A4:O4"/>
    <mergeCell ref="P4:AI4"/>
    <mergeCell ref="A5:O5"/>
    <mergeCell ref="P5:AI5"/>
    <mergeCell ref="A6:O6"/>
    <mergeCell ref="P6:AI6"/>
    <mergeCell ref="A7:O7"/>
    <mergeCell ref="P7:AI7"/>
    <mergeCell ref="A8:O8"/>
    <mergeCell ref="P8:AI8"/>
    <mergeCell ref="H11:O16"/>
    <mergeCell ref="P11:AA12"/>
    <mergeCell ref="AB11:AI12"/>
    <mergeCell ref="P13:Q16"/>
    <mergeCell ref="R13:Y14"/>
    <mergeCell ref="Z13:AA16"/>
    <mergeCell ref="AB13:AE14"/>
    <mergeCell ref="AF13:AI14"/>
    <mergeCell ref="R15:R16"/>
    <mergeCell ref="S15:S16"/>
    <mergeCell ref="T15:Y15"/>
    <mergeCell ref="AB15:AB16"/>
    <mergeCell ref="AC15:AC16"/>
    <mergeCell ref="AD15:AE15"/>
    <mergeCell ref="AF15:AG15"/>
    <mergeCell ref="AH15:AI15"/>
    <mergeCell ref="V16:Y16"/>
    <mergeCell ref="A17:C20"/>
    <mergeCell ref="D17:G20"/>
    <mergeCell ref="H17:O19"/>
    <mergeCell ref="P17:Q19"/>
    <mergeCell ref="R17:R19"/>
    <mergeCell ref="S17:S19"/>
    <mergeCell ref="H20:O22"/>
    <mergeCell ref="P20:Q22"/>
    <mergeCell ref="R20:R22"/>
    <mergeCell ref="S20:S22"/>
    <mergeCell ref="W18:Y18"/>
    <mergeCell ref="W19:Y19"/>
    <mergeCell ref="AD17:AD19"/>
    <mergeCell ref="AE17:AE19"/>
    <mergeCell ref="AF17:AF19"/>
    <mergeCell ref="T17:T19"/>
    <mergeCell ref="U17:U19"/>
    <mergeCell ref="W17:Y17"/>
    <mergeCell ref="Z17:Z19"/>
    <mergeCell ref="AA17:AA19"/>
    <mergeCell ref="AG17:AG19"/>
    <mergeCell ref="AH17:AH19"/>
    <mergeCell ref="AI17:AI19"/>
    <mergeCell ref="AB20:AB22"/>
    <mergeCell ref="AC20:AC22"/>
    <mergeCell ref="AD20:AD22"/>
    <mergeCell ref="AI20:AI22"/>
    <mergeCell ref="AC17:AC19"/>
    <mergeCell ref="AB17:AB19"/>
    <mergeCell ref="T20:T22"/>
    <mergeCell ref="U20:U22"/>
    <mergeCell ref="AE20:AE22"/>
    <mergeCell ref="AF20:AF22"/>
    <mergeCell ref="AG20:AG22"/>
    <mergeCell ref="AH20:AH22"/>
    <mergeCell ref="W21:Y21"/>
    <mergeCell ref="W22:Y22"/>
    <mergeCell ref="W20:Y20"/>
    <mergeCell ref="Z20:Z22"/>
    <mergeCell ref="AA20:AA22"/>
    <mergeCell ref="AB23:AB25"/>
    <mergeCell ref="AC23:AC25"/>
    <mergeCell ref="AD23:AD25"/>
    <mergeCell ref="H23:O25"/>
    <mergeCell ref="P23:Q25"/>
    <mergeCell ref="R23:R25"/>
    <mergeCell ref="S23:S25"/>
    <mergeCell ref="T23:T25"/>
    <mergeCell ref="U23:U25"/>
    <mergeCell ref="AE23:AE25"/>
    <mergeCell ref="AF23:AF25"/>
    <mergeCell ref="AG23:AG25"/>
    <mergeCell ref="AH23:AH25"/>
    <mergeCell ref="AI23:AI25"/>
    <mergeCell ref="W24:Y24"/>
    <mergeCell ref="W25:Y25"/>
    <mergeCell ref="W23:Y23"/>
    <mergeCell ref="Z23:Z25"/>
    <mergeCell ref="AA23:AA25"/>
    <mergeCell ref="AB26:AB28"/>
    <mergeCell ref="AC26:AC28"/>
    <mergeCell ref="AD26:AD28"/>
    <mergeCell ref="H26:O28"/>
    <mergeCell ref="P26:Q28"/>
    <mergeCell ref="R26:R28"/>
    <mergeCell ref="S26:S28"/>
    <mergeCell ref="T26:T28"/>
    <mergeCell ref="U26:U28"/>
    <mergeCell ref="AE26:AE28"/>
    <mergeCell ref="AF26:AF28"/>
    <mergeCell ref="AG26:AG28"/>
    <mergeCell ref="AH26:AH28"/>
    <mergeCell ref="AI26:AI28"/>
    <mergeCell ref="W27:Y27"/>
    <mergeCell ref="W28:Y28"/>
    <mergeCell ref="W26:Y26"/>
    <mergeCell ref="Z26:Z28"/>
    <mergeCell ref="AA26:AA28"/>
    <mergeCell ref="AB29:AB31"/>
    <mergeCell ref="AC29:AC31"/>
    <mergeCell ref="AD29:AD31"/>
    <mergeCell ref="H29:O31"/>
    <mergeCell ref="P29:Q31"/>
    <mergeCell ref="R29:R31"/>
    <mergeCell ref="S29:S31"/>
    <mergeCell ref="T29:T31"/>
    <mergeCell ref="U29:U31"/>
    <mergeCell ref="AE29:AE31"/>
    <mergeCell ref="AF29:AF31"/>
    <mergeCell ref="AG29:AG31"/>
    <mergeCell ref="AH29:AH31"/>
    <mergeCell ref="AI29:AI31"/>
    <mergeCell ref="W30:Y30"/>
    <mergeCell ref="W31:Y31"/>
    <mergeCell ref="W29:Y29"/>
    <mergeCell ref="Z29:Z31"/>
    <mergeCell ref="AA29:AA31"/>
    <mergeCell ref="AB32:AB34"/>
    <mergeCell ref="AC32:AC34"/>
    <mergeCell ref="AD32:AD34"/>
    <mergeCell ref="H32:O34"/>
    <mergeCell ref="P32:Q34"/>
    <mergeCell ref="R32:R34"/>
    <mergeCell ref="S32:S34"/>
    <mergeCell ref="T32:T34"/>
    <mergeCell ref="U32:U34"/>
    <mergeCell ref="AE32:AE34"/>
    <mergeCell ref="AF32:AF34"/>
    <mergeCell ref="AG32:AG34"/>
    <mergeCell ref="AH32:AH34"/>
    <mergeCell ref="AI32:AI34"/>
    <mergeCell ref="W33:Y33"/>
    <mergeCell ref="W34:Y34"/>
    <mergeCell ref="W32:Y32"/>
    <mergeCell ref="Z32:Z34"/>
    <mergeCell ref="AA32:AA34"/>
    <mergeCell ref="D35:G37"/>
    <mergeCell ref="H35:O36"/>
    <mergeCell ref="P35:Q36"/>
    <mergeCell ref="R35:R36"/>
    <mergeCell ref="S35:S36"/>
    <mergeCell ref="T35:T36"/>
    <mergeCell ref="H37:O38"/>
    <mergeCell ref="P37:Q38"/>
    <mergeCell ref="R37:R38"/>
    <mergeCell ref="S37:S38"/>
    <mergeCell ref="U35:U36"/>
    <mergeCell ref="W35:Y35"/>
    <mergeCell ref="Z35:Z36"/>
    <mergeCell ref="AA35:AA36"/>
    <mergeCell ref="AB35:AB36"/>
    <mergeCell ref="AC35:AC36"/>
    <mergeCell ref="W36:Y36"/>
    <mergeCell ref="AD35:AD36"/>
    <mergeCell ref="AE35:AE36"/>
    <mergeCell ref="AF35:AF36"/>
    <mergeCell ref="AG35:AG36"/>
    <mergeCell ref="AH35:AH36"/>
    <mergeCell ref="AI35:AI36"/>
    <mergeCell ref="T37:T38"/>
    <mergeCell ref="U37:U38"/>
    <mergeCell ref="W37:Y37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W38:Y38"/>
    <mergeCell ref="D39:G41"/>
    <mergeCell ref="H39:O40"/>
    <mergeCell ref="P39:Q40"/>
    <mergeCell ref="R39:R40"/>
    <mergeCell ref="S39:S40"/>
    <mergeCell ref="T39:T40"/>
    <mergeCell ref="U39:U40"/>
    <mergeCell ref="W39:Y39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W40:Y40"/>
    <mergeCell ref="H41:O42"/>
    <mergeCell ref="P41:Q42"/>
    <mergeCell ref="R41:R42"/>
    <mergeCell ref="S41:S42"/>
    <mergeCell ref="T41:T42"/>
    <mergeCell ref="U41:U42"/>
    <mergeCell ref="W41:Y41"/>
    <mergeCell ref="Z41:Z42"/>
    <mergeCell ref="AA41:AA42"/>
    <mergeCell ref="AB41:AB42"/>
    <mergeCell ref="AC41:AC42"/>
    <mergeCell ref="W42:Y42"/>
    <mergeCell ref="AD41:AD42"/>
    <mergeCell ref="AE41:AE42"/>
    <mergeCell ref="AF41:AF42"/>
    <mergeCell ref="AG41:AG42"/>
    <mergeCell ref="AH41:AH42"/>
    <mergeCell ref="AI41:AI42"/>
    <mergeCell ref="D43:G49"/>
    <mergeCell ref="H43:O44"/>
    <mergeCell ref="P43:Q44"/>
    <mergeCell ref="R43:R44"/>
    <mergeCell ref="S43:S44"/>
    <mergeCell ref="T43:T44"/>
    <mergeCell ref="H45:O47"/>
    <mergeCell ref="P45:Q47"/>
    <mergeCell ref="R45:R47"/>
    <mergeCell ref="S45:S47"/>
    <mergeCell ref="U43:U44"/>
    <mergeCell ref="W43:Y43"/>
    <mergeCell ref="Z43:Z44"/>
    <mergeCell ref="AA43:AA44"/>
    <mergeCell ref="AB43:AB44"/>
    <mergeCell ref="AC43:AC44"/>
    <mergeCell ref="W44:Y44"/>
    <mergeCell ref="AD43:AD44"/>
    <mergeCell ref="AE43:AE44"/>
    <mergeCell ref="AF43:AF44"/>
    <mergeCell ref="AG43:AG44"/>
    <mergeCell ref="AH43:AH44"/>
    <mergeCell ref="AI43:AI44"/>
    <mergeCell ref="T45:T47"/>
    <mergeCell ref="U45:U47"/>
    <mergeCell ref="W45:Y45"/>
    <mergeCell ref="Z45:Z47"/>
    <mergeCell ref="AA45:AA47"/>
    <mergeCell ref="AB45:AB47"/>
    <mergeCell ref="AC45:AC47"/>
    <mergeCell ref="AD45:AD47"/>
    <mergeCell ref="AE45:AE47"/>
    <mergeCell ref="AF45:AF47"/>
    <mergeCell ref="AG45:AG47"/>
    <mergeCell ref="AH45:AH47"/>
    <mergeCell ref="AI45:AI47"/>
    <mergeCell ref="W46:Y46"/>
    <mergeCell ref="W47:Y47"/>
    <mergeCell ref="H48:O49"/>
    <mergeCell ref="P48:Q49"/>
    <mergeCell ref="R48:R49"/>
    <mergeCell ref="S48:S49"/>
    <mergeCell ref="T48:T49"/>
    <mergeCell ref="U48:U49"/>
    <mergeCell ref="W48:Y48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W49:Y49"/>
    <mergeCell ref="A50:C53"/>
    <mergeCell ref="D50:G53"/>
    <mergeCell ref="H50:O51"/>
    <mergeCell ref="P50:Q51"/>
    <mergeCell ref="R50:R51"/>
    <mergeCell ref="S50:S51"/>
    <mergeCell ref="T50:T51"/>
    <mergeCell ref="U50:U51"/>
    <mergeCell ref="W50:Y50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W51:Y51"/>
    <mergeCell ref="H52:O53"/>
    <mergeCell ref="P52:Q53"/>
    <mergeCell ref="R52:R53"/>
    <mergeCell ref="S52:S53"/>
    <mergeCell ref="T52:T53"/>
    <mergeCell ref="U52:U53"/>
    <mergeCell ref="W52:Y52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W53:Y53"/>
    <mergeCell ref="H54:O55"/>
    <mergeCell ref="P54:Q55"/>
    <mergeCell ref="R54:R55"/>
    <mergeCell ref="S54:S55"/>
    <mergeCell ref="T54:T55"/>
    <mergeCell ref="U54:U55"/>
    <mergeCell ref="W54:Y54"/>
    <mergeCell ref="Z54:Z55"/>
    <mergeCell ref="AA54:AA55"/>
    <mergeCell ref="AB54:AB55"/>
    <mergeCell ref="AC54:AC55"/>
    <mergeCell ref="W55:Y55"/>
    <mergeCell ref="AD54:AD55"/>
    <mergeCell ref="AE54:AE55"/>
    <mergeCell ref="AF54:AF55"/>
    <mergeCell ref="AG54:AG55"/>
    <mergeCell ref="AH54:AH55"/>
    <mergeCell ref="AI54:AI55"/>
    <mergeCell ref="AC56:AC57"/>
    <mergeCell ref="AD56:AD57"/>
    <mergeCell ref="H56:O57"/>
    <mergeCell ref="P56:Q57"/>
    <mergeCell ref="R56:R57"/>
    <mergeCell ref="S56:S57"/>
    <mergeCell ref="T56:T57"/>
    <mergeCell ref="U56:U57"/>
    <mergeCell ref="AE56:AE57"/>
    <mergeCell ref="AF56:AF57"/>
    <mergeCell ref="AG56:AG57"/>
    <mergeCell ref="AH56:AH57"/>
    <mergeCell ref="AI56:AI57"/>
    <mergeCell ref="W57:Y57"/>
    <mergeCell ref="W56:Y56"/>
    <mergeCell ref="Z56:Z57"/>
    <mergeCell ref="AA56:AA57"/>
    <mergeCell ref="AB56:AB57"/>
    <mergeCell ref="AC58:AC59"/>
    <mergeCell ref="AD58:AD59"/>
    <mergeCell ref="H58:O59"/>
    <mergeCell ref="P58:Q59"/>
    <mergeCell ref="R58:R59"/>
    <mergeCell ref="S58:S59"/>
    <mergeCell ref="T58:T59"/>
    <mergeCell ref="U58:U59"/>
    <mergeCell ref="AE58:AE59"/>
    <mergeCell ref="AF58:AF59"/>
    <mergeCell ref="AG58:AG59"/>
    <mergeCell ref="AH58:AH59"/>
    <mergeCell ref="AI58:AI59"/>
    <mergeCell ref="W59:Y59"/>
    <mergeCell ref="W58:Y58"/>
    <mergeCell ref="Z58:Z59"/>
    <mergeCell ref="AA58:AA59"/>
    <mergeCell ref="AB58:AB59"/>
    <mergeCell ref="AC60:AC61"/>
    <mergeCell ref="AD60:AD61"/>
    <mergeCell ref="H60:O61"/>
    <mergeCell ref="P60:Q61"/>
    <mergeCell ref="R60:R61"/>
    <mergeCell ref="S60:S61"/>
    <mergeCell ref="T60:T61"/>
    <mergeCell ref="U60:U61"/>
    <mergeCell ref="AE60:AE61"/>
    <mergeCell ref="AF60:AF61"/>
    <mergeCell ref="AG60:AG61"/>
    <mergeCell ref="AH60:AH61"/>
    <mergeCell ref="AI60:AI61"/>
    <mergeCell ref="W61:Y61"/>
    <mergeCell ref="W60:Y60"/>
    <mergeCell ref="Z60:Z61"/>
    <mergeCell ref="AA60:AA61"/>
    <mergeCell ref="AB60:AB61"/>
    <mergeCell ref="AC62:AC63"/>
    <mergeCell ref="AD62:AD63"/>
    <mergeCell ref="H62:O63"/>
    <mergeCell ref="P62:Q63"/>
    <mergeCell ref="R62:R63"/>
    <mergeCell ref="S62:S63"/>
    <mergeCell ref="T62:T63"/>
    <mergeCell ref="U62:U63"/>
    <mergeCell ref="AE62:AE63"/>
    <mergeCell ref="AF62:AF63"/>
    <mergeCell ref="AG62:AG63"/>
    <mergeCell ref="AH62:AH63"/>
    <mergeCell ref="AI62:AI63"/>
    <mergeCell ref="W63:Y63"/>
    <mergeCell ref="W62:Y62"/>
    <mergeCell ref="Z62:Z63"/>
    <mergeCell ref="AA62:AA63"/>
    <mergeCell ref="AB62:AB63"/>
    <mergeCell ref="AC64:AC65"/>
    <mergeCell ref="AD64:AD65"/>
    <mergeCell ref="H64:O65"/>
    <mergeCell ref="P64:Q65"/>
    <mergeCell ref="R64:R65"/>
    <mergeCell ref="S64:S65"/>
    <mergeCell ref="T64:T65"/>
    <mergeCell ref="U64:U65"/>
    <mergeCell ref="AE64:AE65"/>
    <mergeCell ref="AF64:AF65"/>
    <mergeCell ref="AG64:AG65"/>
    <mergeCell ref="AH64:AH65"/>
    <mergeCell ref="AI64:AI65"/>
    <mergeCell ref="W65:Y65"/>
    <mergeCell ref="W64:Y64"/>
    <mergeCell ref="Z64:Z65"/>
    <mergeCell ref="AA64:AA65"/>
    <mergeCell ref="AB64:AB65"/>
    <mergeCell ref="H66:O67"/>
    <mergeCell ref="P66:Q67"/>
    <mergeCell ref="R66:R67"/>
    <mergeCell ref="S66:S67"/>
    <mergeCell ref="T66:T67"/>
    <mergeCell ref="U66:U67"/>
    <mergeCell ref="AI66:AI67"/>
    <mergeCell ref="W67:Y67"/>
    <mergeCell ref="W66:Y66"/>
    <mergeCell ref="Z66:Z67"/>
    <mergeCell ref="AA66:AA67"/>
    <mergeCell ref="AB66:AB67"/>
    <mergeCell ref="AC66:AC67"/>
    <mergeCell ref="AD66:AD67"/>
    <mergeCell ref="T70:T71"/>
    <mergeCell ref="AE66:AE67"/>
    <mergeCell ref="AF66:AF67"/>
    <mergeCell ref="AG66:AG67"/>
    <mergeCell ref="AH66:AH67"/>
    <mergeCell ref="AC68:AC69"/>
    <mergeCell ref="AD68:AD69"/>
    <mergeCell ref="AE68:AE69"/>
    <mergeCell ref="AF68:AF69"/>
    <mergeCell ref="AG68:AG69"/>
    <mergeCell ref="D68:G71"/>
    <mergeCell ref="H68:O69"/>
    <mergeCell ref="R68:R69"/>
    <mergeCell ref="S68:S69"/>
    <mergeCell ref="T68:T69"/>
    <mergeCell ref="U68:U69"/>
    <mergeCell ref="H70:O71"/>
    <mergeCell ref="R70:R71"/>
    <mergeCell ref="U70:U71"/>
    <mergeCell ref="S70:S71"/>
    <mergeCell ref="AH68:AH69"/>
    <mergeCell ref="AI68:AI69"/>
    <mergeCell ref="W69:Y69"/>
    <mergeCell ref="W68:Y68"/>
    <mergeCell ref="Z68:Z69"/>
    <mergeCell ref="AA68:AA69"/>
    <mergeCell ref="AB68:AB69"/>
    <mergeCell ref="W70:Y70"/>
    <mergeCell ref="Z70:Z71"/>
    <mergeCell ref="AA70:AA71"/>
    <mergeCell ref="AB70:AB71"/>
    <mergeCell ref="AC70:AC71"/>
    <mergeCell ref="W71:Y71"/>
    <mergeCell ref="AD70:AD71"/>
    <mergeCell ref="AE70:AE71"/>
    <mergeCell ref="AF70:AF71"/>
    <mergeCell ref="AG70:AG71"/>
    <mergeCell ref="AH70:AH71"/>
    <mergeCell ref="AI70:AI71"/>
    <mergeCell ref="A72:C73"/>
    <mergeCell ref="H72:O73"/>
    <mergeCell ref="R72:R73"/>
    <mergeCell ref="S72:S73"/>
    <mergeCell ref="T72:T73"/>
    <mergeCell ref="U72:U73"/>
    <mergeCell ref="AI72:AI73"/>
    <mergeCell ref="W73:Y73"/>
    <mergeCell ref="W72:Y72"/>
    <mergeCell ref="Z72:Z73"/>
    <mergeCell ref="AA72:AA73"/>
    <mergeCell ref="AB72:AB73"/>
    <mergeCell ref="AC72:AC73"/>
    <mergeCell ref="AD72:AD73"/>
    <mergeCell ref="U74:U75"/>
    <mergeCell ref="W74:Y74"/>
    <mergeCell ref="AE72:AE73"/>
    <mergeCell ref="AF72:AF73"/>
    <mergeCell ref="AG72:AG73"/>
    <mergeCell ref="AH72:AH73"/>
    <mergeCell ref="Z74:Z75"/>
    <mergeCell ref="AA74:AA75"/>
    <mergeCell ref="AB74:AB75"/>
    <mergeCell ref="AC74:AC75"/>
    <mergeCell ref="AD74:AD75"/>
    <mergeCell ref="AE74:AE75"/>
    <mergeCell ref="W75:Y75"/>
    <mergeCell ref="H76:O77"/>
    <mergeCell ref="R76:R77"/>
    <mergeCell ref="S76:S77"/>
    <mergeCell ref="T76:T77"/>
    <mergeCell ref="U76:U77"/>
    <mergeCell ref="H74:O75"/>
    <mergeCell ref="R74:R75"/>
    <mergeCell ref="S74:S75"/>
    <mergeCell ref="T74:T75"/>
    <mergeCell ref="AC76:AC77"/>
    <mergeCell ref="AD76:AD77"/>
    <mergeCell ref="AF74:AF75"/>
    <mergeCell ref="AG74:AG75"/>
    <mergeCell ref="W77:Y77"/>
    <mergeCell ref="W76:Y76"/>
    <mergeCell ref="Z76:Z77"/>
    <mergeCell ref="AA76:AA77"/>
    <mergeCell ref="AH74:AH75"/>
    <mergeCell ref="AI74:AI75"/>
    <mergeCell ref="AE76:AE77"/>
    <mergeCell ref="AF76:AF77"/>
    <mergeCell ref="AG76:AG77"/>
    <mergeCell ref="AH76:AH77"/>
    <mergeCell ref="AI76:AI77"/>
    <mergeCell ref="AB76:AB77"/>
    <mergeCell ref="A78:C82"/>
    <mergeCell ref="D78:G80"/>
    <mergeCell ref="H78:O79"/>
    <mergeCell ref="R78:R79"/>
    <mergeCell ref="S78:S79"/>
    <mergeCell ref="T78:T79"/>
    <mergeCell ref="H80:O81"/>
    <mergeCell ref="R80:R81"/>
    <mergeCell ref="S80:S81"/>
    <mergeCell ref="T80:T81"/>
    <mergeCell ref="U78:U79"/>
    <mergeCell ref="W78:Y78"/>
    <mergeCell ref="Z78:Z79"/>
    <mergeCell ref="AA78:AA79"/>
    <mergeCell ref="AB78:AB79"/>
    <mergeCell ref="AC78:AC79"/>
    <mergeCell ref="W79:Y79"/>
    <mergeCell ref="AD78:AD79"/>
    <mergeCell ref="AE78:AE79"/>
    <mergeCell ref="AF78:AF79"/>
    <mergeCell ref="AG78:AG79"/>
    <mergeCell ref="AH78:AH79"/>
    <mergeCell ref="AI78:AI79"/>
    <mergeCell ref="U80:U81"/>
    <mergeCell ref="W80:Y80"/>
    <mergeCell ref="Z80:Z81"/>
    <mergeCell ref="AA80:AA81"/>
    <mergeCell ref="AB80:AB81"/>
    <mergeCell ref="AC80:AC81"/>
    <mergeCell ref="W81:Y81"/>
    <mergeCell ref="AD80:AD81"/>
    <mergeCell ref="AE80:AE81"/>
    <mergeCell ref="AF80:AF81"/>
    <mergeCell ref="AG80:AG81"/>
    <mergeCell ref="AH80:AH81"/>
    <mergeCell ref="AI80:AI81"/>
    <mergeCell ref="H82:O83"/>
    <mergeCell ref="R82:R83"/>
    <mergeCell ref="S82:S83"/>
    <mergeCell ref="T82:T83"/>
    <mergeCell ref="U82:U83"/>
    <mergeCell ref="W82:Y82"/>
    <mergeCell ref="AI82:AI83"/>
    <mergeCell ref="W83:Y83"/>
    <mergeCell ref="H84:O85"/>
    <mergeCell ref="R84:R85"/>
    <mergeCell ref="S84:S85"/>
    <mergeCell ref="T84:T85"/>
    <mergeCell ref="U84:U85"/>
    <mergeCell ref="Z82:Z83"/>
    <mergeCell ref="AA82:AA83"/>
    <mergeCell ref="A11:G16"/>
    <mergeCell ref="AE84:AE85"/>
    <mergeCell ref="AF84:AF85"/>
    <mergeCell ref="AG84:AG85"/>
    <mergeCell ref="AH84:AH85"/>
    <mergeCell ref="AB82:AB83"/>
    <mergeCell ref="AB84:AB85"/>
    <mergeCell ref="AC84:AC85"/>
    <mergeCell ref="AD84:AD85"/>
    <mergeCell ref="AF82:AF83"/>
    <mergeCell ref="AI84:AI85"/>
    <mergeCell ref="W85:Y85"/>
    <mergeCell ref="W84:Y84"/>
    <mergeCell ref="Z84:Z85"/>
    <mergeCell ref="AA84:AA85"/>
    <mergeCell ref="AH82:AH83"/>
    <mergeCell ref="AC82:AC83"/>
    <mergeCell ref="AD82:AD83"/>
    <mergeCell ref="AE82:AE83"/>
    <mergeCell ref="AG82:AG83"/>
  </mergeCells>
  <printOptions/>
  <pageMargins left="0.5905511811023623" right="0.3937007874015748" top="0.5905511811023623" bottom="0.3937007874015748" header="0.5118110236220472" footer="0.1968503937007874"/>
  <pageSetup fitToHeight="0" fitToWidth="1" horizontalDpi="600" verticalDpi="600" orientation="portrait" paperSize="9" scale="88" r:id="rId2"/>
  <headerFooter scaleWithDoc="0">
    <oddFooter>&amp;L&amp;"メイリオ,レギュラー"&amp;8ＨＰJ-715-1 （Ver.20190830）&amp;R&amp;"メイリオ,レギュラー"&amp;8Copyright 2019 Houseplus Corporation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Z449"/>
  <sheetViews>
    <sheetView showGridLines="0" showZeros="0" view="pageBreakPreview" zoomScale="90" zoomScaleSheetLayoutView="90" zoomScalePageLayoutView="0" workbookViewId="0" topLeftCell="A1">
      <selection activeCell="AQ2" sqref="AQ2"/>
    </sheetView>
  </sheetViews>
  <sheetFormatPr defaultColWidth="9.00390625" defaultRowHeight="13.5"/>
  <cols>
    <col min="1" max="1" width="1.625" style="21" customWidth="1"/>
    <col min="2" max="6" width="3.875" style="21" customWidth="1"/>
    <col min="7" max="7" width="4.375" style="21" customWidth="1"/>
    <col min="8" max="42" width="3.875" style="21" customWidth="1"/>
    <col min="43" max="45" width="3.125" style="21" customWidth="1"/>
    <col min="46" max="46" width="12.00390625" style="21" customWidth="1"/>
    <col min="47" max="47" width="14.25390625" style="21" hidden="1" customWidth="1"/>
    <col min="48" max="48" width="6.625" style="21" hidden="1" customWidth="1"/>
    <col min="49" max="49" width="6.625" style="23" hidden="1" customWidth="1"/>
    <col min="50" max="50" width="6.625" style="21" hidden="1" customWidth="1"/>
    <col min="51" max="51" width="6.625" style="23" hidden="1" customWidth="1"/>
    <col min="52" max="61" width="6.625" style="21" hidden="1" customWidth="1"/>
    <col min="62" max="62" width="6.625" style="24" hidden="1" customWidth="1"/>
    <col min="63" max="64" width="26.625" style="21" hidden="1" customWidth="1"/>
    <col min="65" max="66" width="40.375" style="21" hidden="1" customWidth="1"/>
    <col min="67" max="67" width="25.75390625" style="21" hidden="1" customWidth="1"/>
    <col min="68" max="68" width="21.875" style="21" hidden="1" customWidth="1"/>
    <col min="69" max="69" width="24.375" style="21" hidden="1" customWidth="1"/>
    <col min="70" max="71" width="12.50390625" style="21" hidden="1" customWidth="1"/>
    <col min="72" max="73" width="26.875" style="21" hidden="1" customWidth="1"/>
    <col min="74" max="78" width="6.625" style="21" hidden="1" customWidth="1"/>
    <col min="79" max="90" width="12.00390625" style="21" customWidth="1"/>
    <col min="91" max="108" width="5.625" style="21" customWidth="1"/>
    <col min="109" max="16384" width="9.00390625" style="21" customWidth="1"/>
  </cols>
  <sheetData>
    <row r="2" spans="2:78" ht="19.5" customHeight="1">
      <c r="B2" s="81" t="s">
        <v>187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3"/>
      <c r="AF2" s="84" t="s">
        <v>71</v>
      </c>
      <c r="AG2" s="591">
        <v>43706</v>
      </c>
      <c r="AH2" s="591"/>
      <c r="AI2" s="591"/>
      <c r="AJ2" s="591"/>
      <c r="AK2" s="591"/>
      <c r="AL2" s="591"/>
      <c r="AM2" s="591"/>
      <c r="AN2" s="591"/>
      <c r="AO2" s="591"/>
      <c r="AP2" s="85"/>
      <c r="AQ2" s="174"/>
      <c r="AU2" s="21" t="e">
        <f>VLOOKUP($B12,$BJ$48:$BT$68,2,FALSE)</f>
        <v>#N/A</v>
      </c>
      <c r="AV2" s="21" t="e">
        <f>VLOOKUP($B13,$BJ$48:$BT$68,2,FALSE)</f>
        <v>#N/A</v>
      </c>
      <c r="AW2" s="21" t="e">
        <f>VLOOKUP(B14,BJ48:BT67,2,FALSE)</f>
        <v>#N/A</v>
      </c>
      <c r="AX2" s="21" t="e">
        <f>VLOOKUP(B15,BJ48:BT67,2,FALSE)</f>
        <v>#N/A</v>
      </c>
      <c r="AY2" s="21" t="e">
        <f>VLOOKUP(B16,BJ48:BT67,2,FALSE)</f>
        <v>#N/A</v>
      </c>
      <c r="AZ2" s="21" t="e">
        <f>VLOOKUP(B17,BJ48:BT67,2,FALSE)</f>
        <v>#N/A</v>
      </c>
      <c r="BA2" s="21" t="e">
        <f>VLOOKUP(B18,BJ48:BT67,2,FALSE)</f>
        <v>#N/A</v>
      </c>
      <c r="BB2" s="21" t="e">
        <f>VLOOKUP(B19,BJ48:BT67,2,FALSE)</f>
        <v>#N/A</v>
      </c>
      <c r="BC2" s="21" t="e">
        <f>VLOOKUP(B20,BJ48:BT67,2,FALSE)</f>
        <v>#N/A</v>
      </c>
      <c r="BD2" s="21" t="e">
        <f>VLOOKUP(B21,BJ48:BT67,2,FALSE)</f>
        <v>#N/A</v>
      </c>
      <c r="BE2" s="21" t="e">
        <f>VLOOKUP(B22,BJ48:BT67,2,FALSE)</f>
        <v>#N/A</v>
      </c>
      <c r="BF2" s="21" t="e">
        <f>VLOOKUP(B23,BJ48:BT67,2,FALSE)</f>
        <v>#N/A</v>
      </c>
      <c r="BG2" s="21" t="e">
        <f>VLOOKUP(B24,BJ48:BT67,2,FALSE)</f>
        <v>#N/A</v>
      </c>
      <c r="BH2" s="21" t="e">
        <f>VLOOKUP(B25,BJ48:BT67,2,FALSE)</f>
        <v>#N/A</v>
      </c>
      <c r="BI2" s="21" t="e">
        <f>VLOOKUP(B26,BJ48:BT67,2,FALSE)</f>
        <v>#N/A</v>
      </c>
      <c r="BJ2" s="21" t="e">
        <f>VLOOKUP(#REF!,BJ48:BT67,2,FALSE)</f>
        <v>#REF!</v>
      </c>
      <c r="BK2" s="21" t="e">
        <f>VLOOKUP(#REF!,BJ48:BT67,2,FALSE)</f>
        <v>#REF!</v>
      </c>
      <c r="BL2" s="21" t="e">
        <f>VLOOKUP(#REF!,BJ48:BT67,2,FALSE)</f>
        <v>#REF!</v>
      </c>
      <c r="BM2" s="21" t="e">
        <f>VLOOKUP(R14,BZ48:CJ66,2,FALSE)</f>
        <v>#N/A</v>
      </c>
      <c r="BN2" s="21" t="e">
        <f>VLOOKUP(U12,CC48:CM66,2,FALSE)</f>
        <v>#N/A</v>
      </c>
      <c r="BO2" s="21" t="e">
        <f>VLOOKUP(V12,CD48:CN66,2,FALSE)</f>
        <v>#N/A</v>
      </c>
      <c r="BP2" s="21" t="e">
        <f>VLOOKUP(V13,CD48:CN66,2,FALSE)</f>
        <v>#N/A</v>
      </c>
      <c r="BQ2" s="21" t="e">
        <f>VLOOKUP(V14,CD48:CN66,2,FALSE)</f>
        <v>#N/A</v>
      </c>
      <c r="BR2" s="21" t="e">
        <f>VLOOKUP(Y12,CG48:CQ66,2,FALSE)</f>
        <v>#N/A</v>
      </c>
      <c r="BS2" s="21" t="e">
        <f>VLOOKUP(Z12,CH48:CR66,2,FALSE)</f>
        <v>#N/A</v>
      </c>
      <c r="BT2" s="21" t="e">
        <f>VLOOKUP(Z13,CH48:CR66,2,FALSE)</f>
        <v>#N/A</v>
      </c>
      <c r="BU2" s="21" t="e">
        <f>VLOOKUP(Z14,CH48:CR66,2,FALSE)</f>
        <v>#N/A</v>
      </c>
      <c r="BV2" s="21" t="e">
        <f>VLOOKUP(AC12,CK48:CU66,2,FALSE)</f>
        <v>#N/A</v>
      </c>
      <c r="BW2" s="21" t="e">
        <f>VLOOKUP(AD12,CL48:CV66,2,FALSE)</f>
        <v>#N/A</v>
      </c>
      <c r="BX2" s="21" t="e">
        <f>VLOOKUP(AD13,CL48:CV66,2,FALSE)</f>
        <v>#N/A</v>
      </c>
      <c r="BY2" s="21" t="e">
        <f>VLOOKUP(AD14,CL48:CV66,2,FALSE)</f>
        <v>#N/A</v>
      </c>
      <c r="BZ2" s="21" t="e">
        <f>VLOOKUP(AG12,CO48:CY66,2,FALSE)</f>
        <v>#N/A</v>
      </c>
    </row>
    <row r="3" spans="2:78" ht="24.75" customHeight="1">
      <c r="B3" s="86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87"/>
      <c r="T3" s="87"/>
      <c r="U3" s="87"/>
      <c r="V3" s="593" t="s">
        <v>199</v>
      </c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U3" s="21" t="e">
        <f>VLOOKUP($B12,$BJ$48:$BT$68,3,FALSE)</f>
        <v>#N/A</v>
      </c>
      <c r="AV3" s="21" t="e">
        <f>VLOOKUP(B13,BJ48:BT67,3,FALSE)</f>
        <v>#N/A</v>
      </c>
      <c r="AW3" s="21" t="e">
        <f>VLOOKUP(B14,BJ48:BT67,3,FALSE)</f>
        <v>#N/A</v>
      </c>
      <c r="AX3" s="21" t="e">
        <f>VLOOKUP(B15,BJ48:BT67,3,FALSE)</f>
        <v>#N/A</v>
      </c>
      <c r="AY3" s="21" t="e">
        <f>VLOOKUP(B16,BJ48:BT67,3,FALSE)</f>
        <v>#N/A</v>
      </c>
      <c r="AZ3" s="21" t="e">
        <f>VLOOKUP(B17,BJ48:BT67,3,FALSE)</f>
        <v>#N/A</v>
      </c>
      <c r="BA3" s="21" t="e">
        <f>VLOOKUP(B18,BJ48:BT67,3,FALSE)</f>
        <v>#N/A</v>
      </c>
      <c r="BB3" s="21" t="e">
        <f>VLOOKUP(B19,BJ48:BT67,3,FALSE)</f>
        <v>#N/A</v>
      </c>
      <c r="BC3" s="21" t="e">
        <f>VLOOKUP(B20,BJ48:BT67,3,FALSE)</f>
        <v>#N/A</v>
      </c>
      <c r="BD3" s="21" t="e">
        <f>VLOOKUP(B21,BJ48:BT67,3,FALSE)</f>
        <v>#N/A</v>
      </c>
      <c r="BE3" s="21" t="e">
        <f>VLOOKUP(B22,BJ48:BT67,3,FALSE)</f>
        <v>#N/A</v>
      </c>
      <c r="BF3" s="21" t="e">
        <f>VLOOKUP(B23,BJ48:BT67,3,FALSE)</f>
        <v>#N/A</v>
      </c>
      <c r="BG3" s="21" t="e">
        <f>VLOOKUP(B24,BJ48:BT67,3,FALSE)</f>
        <v>#N/A</v>
      </c>
      <c r="BH3" s="21" t="e">
        <f>VLOOKUP(B25,BJ48:BT67,3,FALSE)</f>
        <v>#N/A</v>
      </c>
      <c r="BI3" s="21" t="e">
        <f>VLOOKUP(B26,BJ48:BT67,3,FALSE)</f>
        <v>#N/A</v>
      </c>
      <c r="BJ3" s="21" t="e">
        <f>VLOOKUP(#REF!,BJ48:BT67,3,FALSE)</f>
        <v>#REF!</v>
      </c>
      <c r="BK3" s="21" t="e">
        <f>VLOOKUP(#REF!,BJ48:BT67,3,FALSE)</f>
        <v>#REF!</v>
      </c>
      <c r="BL3" s="21" t="e">
        <f>VLOOKUP(#REF!,BJ48:BT67,3,FALSE)</f>
        <v>#REF!</v>
      </c>
      <c r="BM3" s="21" t="e">
        <f>VLOOKUP(R14,BZ48:CJ66,3,FALSE)</f>
        <v>#N/A</v>
      </c>
      <c r="BN3" s="21" t="e">
        <f>VLOOKUP(U12,CC48:CM66,3,FALSE)</f>
        <v>#N/A</v>
      </c>
      <c r="BO3" s="21" t="e">
        <f>VLOOKUP(V12,CD48:CN66,3,FALSE)</f>
        <v>#N/A</v>
      </c>
      <c r="BP3" s="21" t="e">
        <f>VLOOKUP(V13,CD48:CN66,3,FALSE)</f>
        <v>#N/A</v>
      </c>
      <c r="BQ3" s="21" t="e">
        <f>VLOOKUP(V14,CD48:CN66,3,FALSE)</f>
        <v>#N/A</v>
      </c>
      <c r="BR3" s="21" t="e">
        <f>VLOOKUP(Y12,CG48:CQ66,3,FALSE)</f>
        <v>#N/A</v>
      </c>
      <c r="BS3" s="21" t="e">
        <f>VLOOKUP(Z12,CH48:CR66,3,FALSE)</f>
        <v>#N/A</v>
      </c>
      <c r="BT3" s="21" t="e">
        <f>VLOOKUP(Z13,CH48:CR66,3,FALSE)</f>
        <v>#N/A</v>
      </c>
      <c r="BU3" s="21" t="e">
        <f>VLOOKUP(Z14,CH48:CR66,3,FALSE)</f>
        <v>#N/A</v>
      </c>
      <c r="BV3" s="21" t="e">
        <f>VLOOKUP(AC12,CK48:CU66,3,FALSE)</f>
        <v>#N/A</v>
      </c>
      <c r="BW3" s="21" t="e">
        <f>VLOOKUP(AD12,CL48:CV66,3,FALSE)</f>
        <v>#N/A</v>
      </c>
      <c r="BX3" s="21" t="e">
        <f>VLOOKUP(AD13,CL48:CV66,3,FALSE)</f>
        <v>#N/A</v>
      </c>
      <c r="BY3" s="21" t="e">
        <f>VLOOKUP(AD14,CL48:CV66,3,FALSE)</f>
        <v>#N/A</v>
      </c>
      <c r="BZ3" s="21" t="e">
        <f>VLOOKUP(AG12,CO48:CY66,3,FALSE)</f>
        <v>#N/A</v>
      </c>
    </row>
    <row r="4" spans="2:78" ht="3.75" customHeight="1" thickBo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U4" s="21" t="e">
        <f>VLOOKUP($B12,$BJ$48:$BT$68,4,FALSE)</f>
        <v>#N/A</v>
      </c>
      <c r="AV4" s="21" t="e">
        <f>VLOOKUP(B13,BJ48:BT67,4,FALSE)</f>
        <v>#N/A</v>
      </c>
      <c r="AW4" s="21" t="e">
        <f>VLOOKUP(B14,BJ48:BT67,4,FALSE)</f>
        <v>#N/A</v>
      </c>
      <c r="AX4" s="21" t="e">
        <f>VLOOKUP(B15,BJ48:BT67,4,FALSE)</f>
        <v>#N/A</v>
      </c>
      <c r="AY4" s="21" t="e">
        <f>VLOOKUP(B16,BJ48:BT67,4,FALSE)</f>
        <v>#N/A</v>
      </c>
      <c r="AZ4" s="21" t="e">
        <f>VLOOKUP(B17,BJ48:BT67,4,FALSE)</f>
        <v>#N/A</v>
      </c>
      <c r="BA4" s="21" t="e">
        <f>VLOOKUP(B18,BJ48:BT67,4,FALSE)</f>
        <v>#N/A</v>
      </c>
      <c r="BB4" s="21" t="e">
        <f>VLOOKUP(B19,BJ48:BT67,4,FALSE)</f>
        <v>#N/A</v>
      </c>
      <c r="BC4" s="21" t="e">
        <f>VLOOKUP(B20,BJ48:BT67,4,FALSE)</f>
        <v>#N/A</v>
      </c>
      <c r="BD4" s="21" t="e">
        <f>VLOOKUP(B21,BJ48:BT67,4,FALSE)</f>
        <v>#N/A</v>
      </c>
      <c r="BE4" s="21" t="e">
        <f>VLOOKUP(B22,BJ48:BT67,4,FALSE)</f>
        <v>#N/A</v>
      </c>
      <c r="BF4" s="21" t="e">
        <f>VLOOKUP(B23,BJ48:BT67,4,FALSE)</f>
        <v>#N/A</v>
      </c>
      <c r="BG4" s="21" t="e">
        <f>VLOOKUP(B24,BJ48:BT67,4,FALSE)</f>
        <v>#N/A</v>
      </c>
      <c r="BH4" s="21" t="e">
        <f>VLOOKUP(B25,BJ48:BT67,4,FALSE)</f>
        <v>#N/A</v>
      </c>
      <c r="BI4" s="21" t="e">
        <f>VLOOKUP(B26,BJ48:BT67,4,FALSE)</f>
        <v>#N/A</v>
      </c>
      <c r="BJ4" s="21" t="e">
        <f>VLOOKUP(#REF!,BJ48:BT67,4,FALSE)</f>
        <v>#REF!</v>
      </c>
      <c r="BK4" s="21" t="e">
        <f>VLOOKUP(#REF!,BJ48:BT67,4,FALSE)</f>
        <v>#REF!</v>
      </c>
      <c r="BL4" s="21" t="e">
        <f>VLOOKUP(#REF!,BJ48:BT67,4,FALSE)</f>
        <v>#REF!</v>
      </c>
      <c r="BM4" s="21" t="e">
        <f>VLOOKUP(R14,BZ48:CJ66,4,FALSE)</f>
        <v>#N/A</v>
      </c>
      <c r="BN4" s="21" t="e">
        <f>VLOOKUP(U12,CC48:CM66,4,FALSE)</f>
        <v>#N/A</v>
      </c>
      <c r="BO4" s="21" t="e">
        <f>VLOOKUP(V12,CD48:CN66,4,FALSE)</f>
        <v>#N/A</v>
      </c>
      <c r="BP4" s="21" t="e">
        <f>VLOOKUP(V13,CD48:CN66,4,FALSE)</f>
        <v>#N/A</v>
      </c>
      <c r="BQ4" s="21" t="e">
        <f>VLOOKUP(V14,CD48:CN66,4,FALSE)</f>
        <v>#N/A</v>
      </c>
      <c r="BR4" s="21" t="e">
        <f>VLOOKUP(Y12,CG48:CQ66,4,FALSE)</f>
        <v>#N/A</v>
      </c>
      <c r="BS4" s="21" t="e">
        <f>VLOOKUP(Z12,CH48:CR66,4,FALSE)</f>
        <v>#N/A</v>
      </c>
      <c r="BT4" s="21" t="e">
        <f>VLOOKUP(Z13,CH48:CR66,4,FALSE)</f>
        <v>#N/A</v>
      </c>
      <c r="BU4" s="21" t="e">
        <f>VLOOKUP(Z14,CH48:CR66,4,FALSE)</f>
        <v>#N/A</v>
      </c>
      <c r="BV4" s="21" t="e">
        <f>VLOOKUP(AC12,CK48:CU66,4,FALSE)</f>
        <v>#N/A</v>
      </c>
      <c r="BW4" s="21" t="e">
        <f>VLOOKUP(AD12,CL48:CV66,4,FALSE)</f>
        <v>#N/A</v>
      </c>
      <c r="BX4" s="21" t="e">
        <f>VLOOKUP(AD13,CL48:CV66,4,FALSE)</f>
        <v>#N/A</v>
      </c>
      <c r="BY4" s="21" t="e">
        <f>VLOOKUP(AD14,CL48:CV66,4,FALSE)</f>
        <v>#N/A</v>
      </c>
      <c r="BZ4" s="21" t="e">
        <f>VLOOKUP(AG12,CO48:CY66,4,FALSE)</f>
        <v>#N/A</v>
      </c>
    </row>
    <row r="5" spans="2:78" ht="24.75" customHeight="1">
      <c r="B5" s="594" t="s">
        <v>189</v>
      </c>
      <c r="C5" s="595"/>
      <c r="D5" s="595"/>
      <c r="E5" s="595"/>
      <c r="F5" s="595"/>
      <c r="G5" s="595"/>
      <c r="H5" s="596" t="s">
        <v>201</v>
      </c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7"/>
      <c r="X5" s="85"/>
      <c r="Y5" s="598" t="s">
        <v>72</v>
      </c>
      <c r="Z5" s="601" t="s">
        <v>73</v>
      </c>
      <c r="AA5" s="602"/>
      <c r="AB5" s="602"/>
      <c r="AC5" s="603" t="s">
        <v>205</v>
      </c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604"/>
      <c r="AU5" s="21" t="e">
        <f>VLOOKUP($B12,$BJ$48:$BT$68,5,FALSE)</f>
        <v>#N/A</v>
      </c>
      <c r="AV5" s="21" t="e">
        <f>VLOOKUP(B13,BJ48:BT67,5,FALSE)</f>
        <v>#N/A</v>
      </c>
      <c r="AW5" s="21" t="e">
        <f>VLOOKUP(B14,BJ48:BT67,5,FALSE)</f>
        <v>#N/A</v>
      </c>
      <c r="AX5" s="21" t="e">
        <f>VLOOKUP(B15,BJ48:BT67,5,FALSE)</f>
        <v>#N/A</v>
      </c>
      <c r="AY5" s="21" t="e">
        <f>VLOOKUP(B16,BJ48:BT67,5,FALSE)</f>
        <v>#N/A</v>
      </c>
      <c r="AZ5" s="21" t="e">
        <f>VLOOKUP(B17,BJ48:BT657,5,FALSE)</f>
        <v>#N/A</v>
      </c>
      <c r="BA5" s="21" t="e">
        <f>VLOOKUP(B18,BJ48:BT67,5,FALSE)</f>
        <v>#N/A</v>
      </c>
      <c r="BB5" s="21" t="e">
        <f>VLOOKUP(B19,BJ48:BT657,5,FALSE)</f>
        <v>#N/A</v>
      </c>
      <c r="BC5" s="21" t="e">
        <f>VLOOKUP(B20,BJ48:BT67,5,FALSE)</f>
        <v>#N/A</v>
      </c>
      <c r="BD5" s="21" t="e">
        <f>VLOOKUP(B21,BJ48:BT67,5,FALSE)</f>
        <v>#N/A</v>
      </c>
      <c r="BE5" s="21" t="e">
        <f>VLOOKUP(B22,BJ48:BT67,5,FALSE)</f>
        <v>#N/A</v>
      </c>
      <c r="BF5" s="21" t="e">
        <f>VLOOKUP(B23,BJ48:BT67,5,FALSE)</f>
        <v>#N/A</v>
      </c>
      <c r="BG5" s="21" t="e">
        <f>VLOOKUP(B24,BJ48:BT67,5,FALSE)</f>
        <v>#N/A</v>
      </c>
      <c r="BH5" s="21" t="e">
        <f>VLOOKUP(B25,BJ48:BT657,5,FALSE)</f>
        <v>#N/A</v>
      </c>
      <c r="BI5" s="21" t="e">
        <f>VLOOKUP(B26,BJ48:BT67,5,FALSE)</f>
        <v>#N/A</v>
      </c>
      <c r="BJ5" s="21" t="e">
        <f>VLOOKUP(#REF!,BJ48:BT67,5,FALSE)</f>
        <v>#REF!</v>
      </c>
      <c r="BK5" s="21" t="e">
        <f>VLOOKUP(#REF!,BJ48:BT67,5,FALSE)</f>
        <v>#REF!</v>
      </c>
      <c r="BL5" s="21" t="e">
        <f>VLOOKUP(#REF!,BJ48:BT67,5,FALSE)</f>
        <v>#REF!</v>
      </c>
      <c r="BM5" s="21" t="e">
        <f>VLOOKUP(R14,BZ48:CJ66,5,FALSE)</f>
        <v>#N/A</v>
      </c>
      <c r="BN5" s="21" t="e">
        <f>VLOOKUP(U12,CC48:CM66,5,FALSE)</f>
        <v>#N/A</v>
      </c>
      <c r="BO5" s="21" t="e">
        <f>VLOOKUP(V12,CD48:CN66,5,FALSE)</f>
        <v>#N/A</v>
      </c>
      <c r="BP5" s="21" t="e">
        <f>VLOOKUP(V13,CD48:CN66,5,FALSE)</f>
        <v>#N/A</v>
      </c>
      <c r="BQ5" s="21" t="e">
        <f>VLOOKUP(V14,CD48:CN66,5,FALSE)</f>
        <v>#N/A</v>
      </c>
      <c r="BR5" s="21" t="e">
        <f>VLOOKUP(Y12,CG48:CQ66,5,FALSE)</f>
        <v>#N/A</v>
      </c>
      <c r="BS5" s="21" t="e">
        <f>VLOOKUP(Z12,CH48:CR66,5,FALSE)</f>
        <v>#N/A</v>
      </c>
      <c r="BT5" s="21" t="e">
        <f>VLOOKUP(Z13,CH48:CR66,5,FALSE)</f>
        <v>#N/A</v>
      </c>
      <c r="BU5" s="21" t="e">
        <f>VLOOKUP(Z14,CH48:CR66,5,FALSE)</f>
        <v>#N/A</v>
      </c>
      <c r="BV5" s="21" t="e">
        <f>VLOOKUP(AC12,CK48:CU66,5,FALSE)</f>
        <v>#N/A</v>
      </c>
      <c r="BW5" s="21" t="e">
        <f>VLOOKUP(AD12,CL48:CV66,5,FALSE)</f>
        <v>#N/A</v>
      </c>
      <c r="BX5" s="21" t="e">
        <f>VLOOKUP(AD13,CL48:CV66,5,FALSE)</f>
        <v>#N/A</v>
      </c>
      <c r="BY5" s="21" t="e">
        <f>VLOOKUP(AD14,CL48:CV66,5,FALSE)</f>
        <v>#N/A</v>
      </c>
      <c r="BZ5" s="21" t="e">
        <f>VLOOKUP(AG12,CO48:CY66,5,FALSE)</f>
        <v>#N/A</v>
      </c>
    </row>
    <row r="6" spans="2:78" ht="24.75" customHeight="1">
      <c r="B6" s="605" t="s">
        <v>190</v>
      </c>
      <c r="C6" s="606"/>
      <c r="D6" s="606"/>
      <c r="E6" s="606"/>
      <c r="F6" s="606"/>
      <c r="G6" s="606"/>
      <c r="H6" s="607" t="s">
        <v>202</v>
      </c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8"/>
      <c r="X6" s="85"/>
      <c r="Y6" s="599"/>
      <c r="Z6" s="579" t="s">
        <v>74</v>
      </c>
      <c r="AA6" s="580"/>
      <c r="AB6" s="580"/>
      <c r="AC6" s="581" t="s">
        <v>204</v>
      </c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2"/>
      <c r="AU6" s="21" t="e">
        <f>VLOOKUP($B12,$BJ$48:$BT$68,6,FALSE)</f>
        <v>#N/A</v>
      </c>
      <c r="AV6" s="21" t="e">
        <f>VLOOKUP(B13,BJ48:BT67,6,FALSE)</f>
        <v>#N/A</v>
      </c>
      <c r="AW6" s="21" t="e">
        <f>VLOOKUP(B14,BJ48:BT67,6,FALSE)</f>
        <v>#N/A</v>
      </c>
      <c r="AX6" s="21" t="e">
        <f>VLOOKUP(B15,BJ48:BT67,6,FALSE)</f>
        <v>#N/A</v>
      </c>
      <c r="AY6" s="21" t="e">
        <f>VLOOKUP(B16,BJ48:BT67,6,FALSE)</f>
        <v>#N/A</v>
      </c>
      <c r="AZ6" s="21" t="e">
        <f>VLOOKUP(B17,BJ48:BT67,6,FALSE)</f>
        <v>#N/A</v>
      </c>
      <c r="BA6" s="21" t="e">
        <f>VLOOKUP(B18,BJ48:BT67,6,FALSE)</f>
        <v>#N/A</v>
      </c>
      <c r="BB6" s="21" t="e">
        <f>VLOOKUP(B19,BJ48:BT67,6,FALSE)</f>
        <v>#N/A</v>
      </c>
      <c r="BC6" s="21" t="e">
        <f>VLOOKUP(B20,BJ48:BT67,6,FALSE)</f>
        <v>#N/A</v>
      </c>
      <c r="BD6" s="21" t="e">
        <f>VLOOKUP(B21,BJ48:BT67,6,FALSE)</f>
        <v>#N/A</v>
      </c>
      <c r="BE6" s="21" t="e">
        <f>VLOOKUP(B22,BJ48:BT67,6,FALSE)</f>
        <v>#N/A</v>
      </c>
      <c r="BF6" s="21" t="e">
        <f>VLOOKUP(B23,BJ48:BT67,6,FALSE)</f>
        <v>#N/A</v>
      </c>
      <c r="BG6" s="21" t="e">
        <f>VLOOKUP(B24,BJ48:BT67,6,FALSE)</f>
        <v>#N/A</v>
      </c>
      <c r="BH6" s="21" t="e">
        <f>VLOOKUP(B25,BJ48:BT67,6,FALSE)</f>
        <v>#N/A</v>
      </c>
      <c r="BI6" s="21" t="e">
        <f>VLOOKUP(B26,BJ48:BT67,6,FALSE)</f>
        <v>#N/A</v>
      </c>
      <c r="BJ6" s="21" t="e">
        <f>VLOOKUP(#REF!,BJ48:BT67,6,FALSE)</f>
        <v>#REF!</v>
      </c>
      <c r="BK6" s="21" t="e">
        <f>VLOOKUP(#REF!,BJ48:BT67,6,FALSE)</f>
        <v>#REF!</v>
      </c>
      <c r="BL6" s="21" t="e">
        <f>VLOOKUP(#REF!,BJ48:BT67,6,FALSE)</f>
        <v>#REF!</v>
      </c>
      <c r="BM6" s="21" t="e">
        <f>VLOOKUP(R14,BZ48:CJ66,6,FALSE)</f>
        <v>#N/A</v>
      </c>
      <c r="BN6" s="21" t="e">
        <f>VLOOKUP(U12,CC48:CM66,6,FALSE)</f>
        <v>#N/A</v>
      </c>
      <c r="BO6" s="21" t="e">
        <f>VLOOKUP(V12,CD48:CN66,6,FALSE)</f>
        <v>#N/A</v>
      </c>
      <c r="BP6" s="21" t="e">
        <f>VLOOKUP(V13,CD48:CN66,6,FALSE)</f>
        <v>#N/A</v>
      </c>
      <c r="BQ6" s="21" t="e">
        <f>VLOOKUP(V14,CD48:CN66,6,FALSE)</f>
        <v>#N/A</v>
      </c>
      <c r="BR6" s="21" t="e">
        <f>VLOOKUP(Y12,CG48:CQ66,6,FALSE)</f>
        <v>#N/A</v>
      </c>
      <c r="BS6" s="21" t="e">
        <f>VLOOKUP(Z12,CH48:CR66,6,FALSE)</f>
        <v>#N/A</v>
      </c>
      <c r="BT6" s="21" t="e">
        <f>VLOOKUP(Z13,CH48:CR66,6,FALSE)</f>
        <v>#N/A</v>
      </c>
      <c r="BU6" s="21" t="e">
        <f>VLOOKUP(Z14,CH48:CR66,6,FALSE)</f>
        <v>#N/A</v>
      </c>
      <c r="BV6" s="21" t="e">
        <f>VLOOKUP(AC12,CK48:CU66,6,FALSE)</f>
        <v>#N/A</v>
      </c>
      <c r="BW6" s="21" t="e">
        <f>VLOOKUP(AD12,CL48:CV66,6,FALSE)</f>
        <v>#N/A</v>
      </c>
      <c r="BX6" s="21" t="e">
        <f>VLOOKUP(AD13,CL48:CV66,6,FALSE)</f>
        <v>#N/A</v>
      </c>
      <c r="BY6" s="21" t="e">
        <f>VLOOKUP(AD14,CL48:CV66,6,FALSE)</f>
        <v>#N/A</v>
      </c>
      <c r="BZ6" s="21" t="e">
        <f>VLOOKUP(AG12,CO48:CY66,6,FALSE)</f>
        <v>#N/A</v>
      </c>
    </row>
    <row r="7" spans="2:78" ht="24.75" customHeight="1" thickBot="1">
      <c r="B7" s="583" t="s">
        <v>191</v>
      </c>
      <c r="C7" s="584"/>
      <c r="D7" s="584"/>
      <c r="E7" s="584"/>
      <c r="F7" s="584"/>
      <c r="G7" s="584"/>
      <c r="H7" s="585" t="s">
        <v>203</v>
      </c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6"/>
      <c r="X7" s="85"/>
      <c r="Y7" s="600"/>
      <c r="Z7" s="587" t="s">
        <v>75</v>
      </c>
      <c r="AA7" s="588"/>
      <c r="AB7" s="88"/>
      <c r="AC7" s="589" t="s">
        <v>206</v>
      </c>
      <c r="AD7" s="589"/>
      <c r="AE7" s="589"/>
      <c r="AF7" s="589"/>
      <c r="AG7" s="589"/>
      <c r="AH7" s="589"/>
      <c r="AI7" s="588" t="s">
        <v>76</v>
      </c>
      <c r="AJ7" s="588"/>
      <c r="AK7" s="589" t="s">
        <v>207</v>
      </c>
      <c r="AL7" s="589"/>
      <c r="AM7" s="589"/>
      <c r="AN7" s="589"/>
      <c r="AO7" s="589"/>
      <c r="AP7" s="590"/>
      <c r="AU7" s="21" t="e">
        <f>VLOOKUP($B12,$BJ$48:$BT$68,7,FALSE)</f>
        <v>#N/A</v>
      </c>
      <c r="AV7" s="21" t="e">
        <f>VLOOKUP(B13,BJ48:BT67,7,FALSE)</f>
        <v>#N/A</v>
      </c>
      <c r="AW7" s="21" t="e">
        <f>VLOOKUP(B14,BJ48:BT67,7,FALSE)</f>
        <v>#N/A</v>
      </c>
      <c r="AX7" s="21" t="e">
        <f>VLOOKUP(B15,BJ48:BT67,7,FALSE)</f>
        <v>#N/A</v>
      </c>
      <c r="AY7" s="21" t="e">
        <f>VLOOKUP(B16,BJ48:BT67,7,FALSE)</f>
        <v>#N/A</v>
      </c>
      <c r="AZ7" s="21" t="e">
        <f>VLOOKUP(B17,BJ48:BT67,7,FALSE)</f>
        <v>#N/A</v>
      </c>
      <c r="BA7" s="21" t="e">
        <f>VLOOKUP(B18,BJ48:BT67,7,FALSE)</f>
        <v>#N/A</v>
      </c>
      <c r="BB7" s="21" t="e">
        <f>VLOOKUP(B19,BJ48:BT67,7,FALSE)</f>
        <v>#N/A</v>
      </c>
      <c r="BC7" s="21" t="e">
        <f>VLOOKUP(B20,BJ48:BT67,7,FALSE)</f>
        <v>#N/A</v>
      </c>
      <c r="BD7" s="21" t="e">
        <f>VLOOKUP(B21,BJ48:BT67,7,FALSE)</f>
        <v>#N/A</v>
      </c>
      <c r="BE7" s="21" t="e">
        <f>VLOOKUP(B22,BJ48:BT67,7,FALSE)</f>
        <v>#N/A</v>
      </c>
      <c r="BF7" s="21" t="e">
        <f>VLOOKUP(B23,BJ48:BT67,7,FALSE)</f>
        <v>#N/A</v>
      </c>
      <c r="BG7" s="21" t="e">
        <f>VLOOKUP(B24,BJ48:BT67,7,FALSE)</f>
        <v>#N/A</v>
      </c>
      <c r="BH7" s="21" t="e">
        <f>VLOOKUP(B25,BJ48:BT67,7,FALSE)</f>
        <v>#N/A</v>
      </c>
      <c r="BI7" s="21" t="e">
        <f>VLOOKUP(B26,BJ48:BT67,7,FALSE)</f>
        <v>#N/A</v>
      </c>
      <c r="BJ7" s="21" t="e">
        <f>VLOOKUP(#REF!,BJ48:BT67,7,FALSE)</f>
        <v>#REF!</v>
      </c>
      <c r="BK7" s="21" t="e">
        <f>VLOOKUP(#REF!,BJ48:BT67,7,FALSE)</f>
        <v>#REF!</v>
      </c>
      <c r="BL7" s="21" t="e">
        <f>VLOOKUP(#REF!,BJ48:BT67,7,FALSE)</f>
        <v>#REF!</v>
      </c>
      <c r="BM7" s="21" t="e">
        <f>VLOOKUP(R14,BZ48:CJ66,7,FALSE)</f>
        <v>#N/A</v>
      </c>
      <c r="BN7" s="21" t="e">
        <f>VLOOKUP(U12,CC48:CM66,7,FALSE)</f>
        <v>#N/A</v>
      </c>
      <c r="BO7" s="21" t="e">
        <f>VLOOKUP(V12,CD48:CN66,7,FALSE)</f>
        <v>#N/A</v>
      </c>
      <c r="BP7" s="21" t="e">
        <f>VLOOKUP(V13,CD48:CN66,7,FALSE)</f>
        <v>#N/A</v>
      </c>
      <c r="BQ7" s="21" t="e">
        <f>VLOOKUP(V14,CD48:CN66,7,FALSE)</f>
        <v>#N/A</v>
      </c>
      <c r="BR7" s="21" t="e">
        <f>VLOOKUP(Y12,CG48:CQ66,7,FALSE)</f>
        <v>#N/A</v>
      </c>
      <c r="BS7" s="21" t="e">
        <f>VLOOKUP(Z12,CH48:CR66,7,FALSE)</f>
        <v>#N/A</v>
      </c>
      <c r="BT7" s="21" t="e">
        <f>VLOOKUP(Z13,CH48:CR66,7,FALSE)</f>
        <v>#N/A</v>
      </c>
      <c r="BU7" s="21" t="e">
        <f>VLOOKUP(Z14,CH48:CR66,7,FALSE)</f>
        <v>#N/A</v>
      </c>
      <c r="BV7" s="21" t="e">
        <f>VLOOKUP(AC12,CK48:CU66,7,FALSE)</f>
        <v>#N/A</v>
      </c>
      <c r="BW7" s="21" t="e">
        <f>VLOOKUP(AD12,CL48:CV66,7,FALSE)</f>
        <v>#N/A</v>
      </c>
      <c r="BX7" s="21" t="e">
        <f>VLOOKUP(AD13,CL48:CV66,7,FALSE)</f>
        <v>#N/A</v>
      </c>
      <c r="BY7" s="21" t="e">
        <f>VLOOKUP(AD14,CL48:CV66,7,FALSE)</f>
        <v>#N/A</v>
      </c>
      <c r="BZ7" s="21" t="e">
        <f>VLOOKUP(AG12,CO48:CY66,7,FALSE)</f>
        <v>#N/A</v>
      </c>
    </row>
    <row r="8" spans="2:78" ht="7.5" customHeight="1" thickBot="1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U8" s="21" t="e">
        <f>VLOOKUP($B12,$BJ$48:$BT$68,8,FALSE)</f>
        <v>#N/A</v>
      </c>
      <c r="AV8" s="21" t="e">
        <f>VLOOKUP(B13,BJ48:BT67,8,FALSE)</f>
        <v>#N/A</v>
      </c>
      <c r="AW8" s="21" t="e">
        <f>VLOOKUP(B14,BJ48:BT67,8,FALSE)</f>
        <v>#N/A</v>
      </c>
      <c r="AX8" s="21" t="e">
        <f>VLOOKUP(B15,BJ48:BT67,8,FALSE)</f>
        <v>#N/A</v>
      </c>
      <c r="AY8" s="21" t="e">
        <f>VLOOKUP(B16,BJ48:BT67,8,FALSE)</f>
        <v>#N/A</v>
      </c>
      <c r="AZ8" s="21" t="e">
        <f>VLOOKUP(B17,BJ48:BT67,8,FALSE)</f>
        <v>#N/A</v>
      </c>
      <c r="BA8" s="21" t="e">
        <f>VLOOKUP(B18,BJ48:BT67,8,FALSE)</f>
        <v>#N/A</v>
      </c>
      <c r="BB8" s="21" t="e">
        <f>VLOOKUP(B19,BJ48:BT67,8,FALSE)</f>
        <v>#N/A</v>
      </c>
      <c r="BC8" s="21" t="e">
        <f>VLOOKUP(B20,BJ48:BT67,8,FALSE)</f>
        <v>#N/A</v>
      </c>
      <c r="BD8" s="21" t="e">
        <f>VLOOKUP(B21,BJ48:BT67,8,FALSE)</f>
        <v>#N/A</v>
      </c>
      <c r="BE8" s="21" t="e">
        <f>VLOOKUP(B22,BJ48:BT67,8,FALSE)</f>
        <v>#N/A</v>
      </c>
      <c r="BF8" s="21" t="e">
        <f>VLOOKUP(B23,BJ48:BT67,8,FALSE)</f>
        <v>#N/A</v>
      </c>
      <c r="BG8" s="21" t="e">
        <f>VLOOKUP(B24,BJ48:BT67,8,FALSE)</f>
        <v>#N/A</v>
      </c>
      <c r="BH8" s="21" t="e">
        <f>VLOOKUP(B25,BJ48:BT67,8,FALSE)</f>
        <v>#N/A</v>
      </c>
      <c r="BI8" s="21" t="e">
        <f>VLOOKUP(B26,BJ48:BT67,8,FALSE)</f>
        <v>#N/A</v>
      </c>
      <c r="BJ8" s="21" t="e">
        <f>VLOOKUP(#REF!,BJ48:BT67,8,FALSE)</f>
        <v>#REF!</v>
      </c>
      <c r="BK8" s="21" t="e">
        <f>VLOOKUP(#REF!,BJ48:BT67,8,FALSE)</f>
        <v>#REF!</v>
      </c>
      <c r="BL8" s="21" t="e">
        <f>VLOOKUP(#REF!,BJ48:BT67,8,FALSE)</f>
        <v>#REF!</v>
      </c>
      <c r="BM8" s="21" t="e">
        <f>VLOOKUP(R14,BZ48:CJ66,8,FALSE)</f>
        <v>#N/A</v>
      </c>
      <c r="BN8" s="21" t="e">
        <f>VLOOKUP(U12,CC48:CM66,8,FALSE)</f>
        <v>#N/A</v>
      </c>
      <c r="BO8" s="21" t="e">
        <f>VLOOKUP(V12,CD48:CN66,8,FALSE)</f>
        <v>#N/A</v>
      </c>
      <c r="BP8" s="21" t="e">
        <f>VLOOKUP(V13,CD48:CN66,8,FALSE)</f>
        <v>#N/A</v>
      </c>
      <c r="BQ8" s="21" t="e">
        <f>VLOOKUP(V14,CD48:CN66,8,FALSE)</f>
        <v>#N/A</v>
      </c>
      <c r="BR8" s="21" t="e">
        <f>VLOOKUP(Y12,CG48:CQ66,8,FALSE)</f>
        <v>#N/A</v>
      </c>
      <c r="BS8" s="21" t="e">
        <f>VLOOKUP(Z12,CH48:CR66,8,FALSE)</f>
        <v>#N/A</v>
      </c>
      <c r="BT8" s="21" t="e">
        <f>VLOOKUP(Z13,CH48:CR66,8,FALSE)</f>
        <v>#N/A</v>
      </c>
      <c r="BU8" s="21" t="e">
        <f>VLOOKUP(Z14,CH48:CR66,8,FALSE)</f>
        <v>#N/A</v>
      </c>
      <c r="BV8" s="21" t="e">
        <f>VLOOKUP(AC12,CK48:CU66,8,FALSE)</f>
        <v>#N/A</v>
      </c>
      <c r="BW8" s="21" t="e">
        <f>VLOOKUP(AD12,CL48:CV66,8,FALSE)</f>
        <v>#N/A</v>
      </c>
      <c r="BX8" s="21" t="e">
        <f>VLOOKUP(AD13,CL48:CV66,8,FALSE)</f>
        <v>#N/A</v>
      </c>
      <c r="BY8" s="21" t="e">
        <f>VLOOKUP(AD14,CL48:CV66,8,FALSE)</f>
        <v>#N/A</v>
      </c>
      <c r="BZ8" s="21" t="e">
        <f>VLOOKUP(AG12,CO48:CY66,8,FALSE)</f>
        <v>#N/A</v>
      </c>
    </row>
    <row r="9" spans="2:78" ht="15" customHeight="1">
      <c r="B9" s="552" t="s">
        <v>192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4"/>
      <c r="AL9" s="555" t="s">
        <v>215</v>
      </c>
      <c r="AM9" s="556"/>
      <c r="AN9" s="556"/>
      <c r="AO9" s="556"/>
      <c r="AP9" s="557"/>
      <c r="AU9" s="21" t="e">
        <f>VLOOKUP($B12,$BJ$48:$BT$68,9,FALSE)</f>
        <v>#N/A</v>
      </c>
      <c r="AV9" s="21" t="e">
        <f>VLOOKUP(B13,BJ48:BT67,9,FALSE)</f>
        <v>#N/A</v>
      </c>
      <c r="AW9" s="21" t="e">
        <f>VLOOKUP(B14,BJ48:BT67,9,FALSE)</f>
        <v>#N/A</v>
      </c>
      <c r="AX9" s="21" t="e">
        <f>VLOOKUP(B15,BJ48:BT67,9,FALSE)</f>
        <v>#N/A</v>
      </c>
      <c r="AY9" s="21" t="e">
        <f>VLOOKUP(B16,BJ48:BT67,9,FALSE)</f>
        <v>#N/A</v>
      </c>
      <c r="AZ9" s="21" t="e">
        <f>VLOOKUP(B17,BJ48:BT67,9,FALSE)</f>
        <v>#N/A</v>
      </c>
      <c r="BA9" s="21" t="e">
        <f>VLOOKUP(B18,BJ48:BT67,9,FALSE)</f>
        <v>#N/A</v>
      </c>
      <c r="BB9" s="21" t="e">
        <f>VLOOKUP(B19,BJ48:BT67,9,FALSE)</f>
        <v>#N/A</v>
      </c>
      <c r="BC9" s="21" t="e">
        <f>VLOOKUP(B20,BJ48:BT67,9,FALSE)</f>
        <v>#N/A</v>
      </c>
      <c r="BD9" s="21" t="e">
        <f>VLOOKUP(B21,BJ48:BT67,9,FALSE)</f>
        <v>#N/A</v>
      </c>
      <c r="BE9" s="21" t="e">
        <f>VLOOKUP(B22,BJ48:BT67,9,FALSE)</f>
        <v>#N/A</v>
      </c>
      <c r="BF9" s="21" t="e">
        <f>VLOOKUP(B23,BJ48:BT67,9,FALSE)</f>
        <v>#N/A</v>
      </c>
      <c r="BG9" s="21" t="e">
        <f>VLOOKUP(B24,BJ48:BT67,9,FALSE)</f>
        <v>#N/A</v>
      </c>
      <c r="BH9" s="21" t="e">
        <f>VLOOKUP(B25,BJ48:BT67,9,FALSE)</f>
        <v>#N/A</v>
      </c>
      <c r="BI9" s="21" t="e">
        <f>VLOOKUP(B26,BJ48:BT67,9,FALSE)</f>
        <v>#N/A</v>
      </c>
      <c r="BJ9" s="21" t="e">
        <f>VLOOKUP(#REF!,BJ48:BT67,9,FALSE)</f>
        <v>#REF!</v>
      </c>
      <c r="BK9" s="21" t="e">
        <f>VLOOKUP(#REF!,BJ48:BT67,9,FALSE)</f>
        <v>#REF!</v>
      </c>
      <c r="BL9" s="21" t="e">
        <f>VLOOKUP(#REF!,BJ48:BT67,9,FALSE)</f>
        <v>#REF!</v>
      </c>
      <c r="BM9" s="21" t="e">
        <f>VLOOKUP(R14,BZ48:CJ66,9,FALSE)</f>
        <v>#N/A</v>
      </c>
      <c r="BN9" s="21" t="e">
        <f>VLOOKUP(U12,CC48:CM66,9,FALSE)</f>
        <v>#N/A</v>
      </c>
      <c r="BO9" s="21" t="e">
        <f>VLOOKUP(V12,CD48:CN66,9,FALSE)</f>
        <v>#N/A</v>
      </c>
      <c r="BP9" s="21" t="e">
        <f>VLOOKUP(V13,CD48:CN66,9,FALSE)</f>
        <v>#N/A</v>
      </c>
      <c r="BQ9" s="21" t="e">
        <f>VLOOKUP(V14,CD48:CN66,9,FALSE)</f>
        <v>#N/A</v>
      </c>
      <c r="BR9" s="21" t="e">
        <f>VLOOKUP(Y12,CG48:CQ66,9,FALSE)</f>
        <v>#N/A</v>
      </c>
      <c r="BS9" s="21" t="e">
        <f>VLOOKUP(Z12,CH48:CR66,9,FALSE)</f>
        <v>#N/A</v>
      </c>
      <c r="BT9" s="21" t="e">
        <f>VLOOKUP(Z13,CH48:CR66,9,FALSE)</f>
        <v>#N/A</v>
      </c>
      <c r="BU9" s="21" t="e">
        <f>VLOOKUP(Z14,CH48:CR66,9,FALSE)</f>
        <v>#N/A</v>
      </c>
      <c r="BV9" s="21" t="e">
        <f>VLOOKUP(AC12,CK48:CU66,9,FALSE)</f>
        <v>#N/A</v>
      </c>
      <c r="BW9" s="21" t="e">
        <f>VLOOKUP(AD12,CL48:CV66,9,FALSE)</f>
        <v>#N/A</v>
      </c>
      <c r="BX9" s="21" t="e">
        <f>VLOOKUP(AD13,CL48:CV66,9,FALSE)</f>
        <v>#N/A</v>
      </c>
      <c r="BY9" s="21" t="e">
        <f>VLOOKUP(AD14,CL48:CV66,9,FALSE)</f>
        <v>#N/A</v>
      </c>
      <c r="BZ9" s="21" t="e">
        <f>VLOOKUP(AG12,CO48:CY66,9,FALSE)</f>
        <v>#N/A</v>
      </c>
    </row>
    <row r="10" spans="2:78" ht="15" customHeight="1">
      <c r="B10" s="558" t="s">
        <v>185</v>
      </c>
      <c r="C10" s="559"/>
      <c r="D10" s="559"/>
      <c r="E10" s="559"/>
      <c r="F10" s="559"/>
      <c r="G10" s="559"/>
      <c r="H10" s="560"/>
      <c r="I10" s="564" t="s">
        <v>77</v>
      </c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566" t="s">
        <v>78</v>
      </c>
      <c r="AG10" s="567"/>
      <c r="AH10" s="567"/>
      <c r="AI10" s="567"/>
      <c r="AJ10" s="567"/>
      <c r="AK10" s="568"/>
      <c r="AL10" s="572" t="s">
        <v>79</v>
      </c>
      <c r="AM10" s="573"/>
      <c r="AN10" s="573" t="s">
        <v>80</v>
      </c>
      <c r="AO10" s="573"/>
      <c r="AP10" s="574"/>
      <c r="AU10" s="21" t="e">
        <f>VLOOKUP($B12,$BJ$48:$BT$68,10,FALSE)</f>
        <v>#N/A</v>
      </c>
      <c r="AV10" s="21" t="e">
        <f>VLOOKUP(B13,BJ48:BT67,10,FALSE)</f>
        <v>#N/A</v>
      </c>
      <c r="AW10" s="21" t="e">
        <f>VLOOKUP(B14,BJ48:BT67,10,FALSE)</f>
        <v>#N/A</v>
      </c>
      <c r="AX10" s="21" t="e">
        <f>VLOOKUP(B15,BJ48:BT67,10,FALSE)</f>
        <v>#N/A</v>
      </c>
      <c r="AY10" s="21" t="e">
        <f>VLOOKUP(B16,BJ48:BT67,10,FALSE)</f>
        <v>#N/A</v>
      </c>
      <c r="AZ10" s="21" t="e">
        <f>VLOOKUP(B17,BJ48:BT67,10,FALSE)</f>
        <v>#N/A</v>
      </c>
      <c r="BA10" s="21" t="e">
        <f>VLOOKUP(B18,BJ48:BT67,10,FALSE)</f>
        <v>#N/A</v>
      </c>
      <c r="BB10" s="21" t="e">
        <f>VLOOKUP(B19,BJ48:BT67,10,FALSE)</f>
        <v>#N/A</v>
      </c>
      <c r="BC10" s="21" t="e">
        <f>VLOOKUP(B20,BJ48:BT67,10,FALSE)</f>
        <v>#N/A</v>
      </c>
      <c r="BD10" s="21" t="e">
        <f>VLOOKUP(B21,BJ48:BT67,10,FALSE)</f>
        <v>#N/A</v>
      </c>
      <c r="BE10" s="21" t="e">
        <f>VLOOKUP(B22,BJ48:BT67,10,FALSE)</f>
        <v>#N/A</v>
      </c>
      <c r="BF10" s="21" t="e">
        <f>VLOOKUP(B23,BJ48:BT67,10,FALSE)</f>
        <v>#N/A</v>
      </c>
      <c r="BG10" s="21" t="e">
        <f>VLOOKUP(B24,BJ48:BT67,10,FALSE)</f>
        <v>#N/A</v>
      </c>
      <c r="BH10" s="21" t="e">
        <f>VLOOKUP(B25,BJ48:BT67,10,FALSE)</f>
        <v>#N/A</v>
      </c>
      <c r="BI10" s="21" t="e">
        <f>VLOOKUP(B26,BJ48:BT67,10,FALSE)</f>
        <v>#N/A</v>
      </c>
      <c r="BJ10" s="21" t="e">
        <f>VLOOKUP(#REF!,BJ48:BT67,10,FALSE)</f>
        <v>#REF!</v>
      </c>
      <c r="BK10" s="21" t="e">
        <f>VLOOKUP(#REF!,BJ48:BT67,10,FALSE)</f>
        <v>#REF!</v>
      </c>
      <c r="BL10" s="21" t="e">
        <f>VLOOKUP(#REF!,BJ48:BT67,10,FALSE)</f>
        <v>#REF!</v>
      </c>
      <c r="BM10" s="21" t="e">
        <f>VLOOKUP(R14,BZ48:CJ66,10,FALSE)</f>
        <v>#N/A</v>
      </c>
      <c r="BN10" s="21" t="e">
        <f>VLOOKUP(U12,CC48:CM66,10,FALSE)</f>
        <v>#N/A</v>
      </c>
      <c r="BO10" s="21" t="e">
        <f>VLOOKUP(V12,CD48:CN66,10,FALSE)</f>
        <v>#N/A</v>
      </c>
      <c r="BP10" s="21" t="e">
        <f>VLOOKUP(V13,CD48:CN66,10,FALSE)</f>
        <v>#N/A</v>
      </c>
      <c r="BQ10" s="21" t="e">
        <f>VLOOKUP(V14,CD48:CN66,10,FALSE)</f>
        <v>#N/A</v>
      </c>
      <c r="BR10" s="21" t="e">
        <f>VLOOKUP(Y12,CG48:CQ66,10,FALSE)</f>
        <v>#N/A</v>
      </c>
      <c r="BS10" s="21" t="e">
        <f>VLOOKUP(Z12,CH48:CR66,10,FALSE)</f>
        <v>#N/A</v>
      </c>
      <c r="BT10" s="21" t="e">
        <f>VLOOKUP(Z13,CH48:CR66,10,FALSE)</f>
        <v>#N/A</v>
      </c>
      <c r="BU10" s="21" t="e">
        <f>VLOOKUP(Z14,CH48:CR66,10,FALSE)</f>
        <v>#N/A</v>
      </c>
      <c r="BV10" s="21" t="e">
        <f>VLOOKUP(AC12,CK48:CU66,10,FALSE)</f>
        <v>#N/A</v>
      </c>
      <c r="BW10" s="21" t="e">
        <f>VLOOKUP(AD12,CL48:CV66,10,FALSE)</f>
        <v>#N/A</v>
      </c>
      <c r="BX10" s="21" t="e">
        <f>VLOOKUP(AD13,CL48:CV66,10,FALSE)</f>
        <v>#N/A</v>
      </c>
      <c r="BY10" s="21" t="e">
        <f>VLOOKUP(AD14,CL48:CV66,10,FALSE)</f>
        <v>#N/A</v>
      </c>
      <c r="BZ10" s="21" t="e">
        <f>VLOOKUP(AG12,CO48:CY66,10,FALSE)</f>
        <v>#N/A</v>
      </c>
    </row>
    <row r="11" spans="2:78" ht="24.75" customHeight="1">
      <c r="B11" s="561"/>
      <c r="C11" s="562"/>
      <c r="D11" s="562"/>
      <c r="E11" s="562"/>
      <c r="F11" s="562"/>
      <c r="G11" s="562"/>
      <c r="H11" s="563"/>
      <c r="I11" s="575" t="s">
        <v>81</v>
      </c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90"/>
      <c r="U11" s="577" t="s">
        <v>82</v>
      </c>
      <c r="V11" s="577"/>
      <c r="W11" s="577"/>
      <c r="X11" s="577"/>
      <c r="Y11" s="577"/>
      <c r="Z11" s="577"/>
      <c r="AA11" s="577"/>
      <c r="AB11" s="577"/>
      <c r="AC11" s="577"/>
      <c r="AD11" s="577"/>
      <c r="AE11" s="578"/>
      <c r="AF11" s="569"/>
      <c r="AG11" s="570"/>
      <c r="AH11" s="570"/>
      <c r="AI11" s="570"/>
      <c r="AJ11" s="570"/>
      <c r="AK11" s="571"/>
      <c r="AL11" s="91" t="s">
        <v>83</v>
      </c>
      <c r="AM11" s="90" t="s">
        <v>84</v>
      </c>
      <c r="AN11" s="575"/>
      <c r="AO11" s="575"/>
      <c r="AP11" s="576"/>
      <c r="AU11" s="21" t="e">
        <f>VLOOKUP($B12,$BJ$48:$BT$68,11,FALSE)</f>
        <v>#N/A</v>
      </c>
      <c r="AV11" s="21" t="e">
        <f>VLOOKUP(B13,BJ48:BT67,11,FALSE)</f>
        <v>#N/A</v>
      </c>
      <c r="AW11" s="21" t="e">
        <f>VLOOKUP(B14,BJ48:BT67,11,FALSE)</f>
        <v>#N/A</v>
      </c>
      <c r="AX11" s="21" t="e">
        <f>VLOOKUP($B15,$BJ$48:$BT$67,11,FALSE)</f>
        <v>#N/A</v>
      </c>
      <c r="AY11" s="21" t="e">
        <f>VLOOKUP($B16,$BJ$48:$BT$67,11,FALSE)</f>
        <v>#N/A</v>
      </c>
      <c r="AZ11" s="21" t="e">
        <f>VLOOKUP($B17,$BJ$48:$BT$67,11,FALSE)</f>
        <v>#N/A</v>
      </c>
      <c r="BA11" s="21" t="e">
        <f>VLOOKUP($B18,$BJ$48:$BT$67,11,FALSE)</f>
        <v>#N/A</v>
      </c>
      <c r="BB11" s="21" t="e">
        <f>VLOOKUP($B19,$BJ$48:$BT$67,11,FALSE)</f>
        <v>#N/A</v>
      </c>
      <c r="BC11" s="21" t="e">
        <f>VLOOKUP($B20,$BJ$48:$BT$67,11,FALSE)</f>
        <v>#N/A</v>
      </c>
      <c r="BD11" s="21" t="e">
        <f>VLOOKUP($B21,$BJ$48:$BT$67,11,FALSE)</f>
        <v>#N/A</v>
      </c>
      <c r="BE11" s="21" t="e">
        <f>VLOOKUP($B22,$BJ$48:$BT$67,11,FALSE)</f>
        <v>#N/A</v>
      </c>
      <c r="BF11" s="21" t="e">
        <f>VLOOKUP($B23,$BJ$48:$BT$67,11,FALSE)</f>
        <v>#N/A</v>
      </c>
      <c r="BG11" s="21" t="e">
        <f>VLOOKUP($B24,$BJ$48:$BT$67,11,FALSE)</f>
        <v>#N/A</v>
      </c>
      <c r="BH11" s="21" t="e">
        <f>VLOOKUP($B25,$BJ$48:$BT$67,11,FALSE)</f>
        <v>#N/A</v>
      </c>
      <c r="BI11" s="21" t="e">
        <f>VLOOKUP($B26,$BJ$48:$BT$67,11,FALSE)</f>
        <v>#N/A</v>
      </c>
      <c r="BJ11" s="21" t="e">
        <f>VLOOKUP(#REF!,$BJ$48:$BT$67,11,FALSE)</f>
        <v>#REF!</v>
      </c>
      <c r="BK11" s="21" t="e">
        <f>VLOOKUP(#REF!,$BJ$48:$BT$67,11,FALSE)</f>
        <v>#REF!</v>
      </c>
      <c r="BL11" s="21" t="e">
        <f>VLOOKUP($B30,$BJ$48:$BT$67,11,FALSE)</f>
        <v>#N/A</v>
      </c>
      <c r="BM11" s="21" t="e">
        <f>VLOOKUP($B31,$BJ$48:$BT$67,11,FALSE)</f>
        <v>#N/A</v>
      </c>
      <c r="BN11" s="21" t="e">
        <f>VLOOKUP($B32,$BJ$48:$BT$67,11,FALSE)</f>
        <v>#N/A</v>
      </c>
      <c r="BO11" s="21" t="e">
        <f>VLOOKUP($B33,$BJ$48:$BT$67,11,FALSE)</f>
        <v>#N/A</v>
      </c>
      <c r="BP11" s="21" t="e">
        <f>VLOOKUP($B34,$BJ$48:$BT$67,11,FALSE)</f>
        <v>#N/A</v>
      </c>
      <c r="BQ11" s="21" t="e">
        <f>VLOOKUP($B35,$BJ$48:$BT$67,11,FALSE)</f>
        <v>#N/A</v>
      </c>
      <c r="BR11" s="21" t="e">
        <f aca="true" t="shared" si="0" ref="BR11:BZ11">VLOOKUP($B15,$BJ$48:$BT$67,11,FALSE)</f>
        <v>#N/A</v>
      </c>
      <c r="BS11" s="21" t="e">
        <f t="shared" si="0"/>
        <v>#N/A</v>
      </c>
      <c r="BT11" s="21" t="e">
        <f t="shared" si="0"/>
        <v>#N/A</v>
      </c>
      <c r="BU11" s="21" t="e">
        <f t="shared" si="0"/>
        <v>#N/A</v>
      </c>
      <c r="BV11" s="21" t="e">
        <f t="shared" si="0"/>
        <v>#N/A</v>
      </c>
      <c r="BW11" s="21" t="e">
        <f t="shared" si="0"/>
        <v>#N/A</v>
      </c>
      <c r="BX11" s="21" t="e">
        <f t="shared" si="0"/>
        <v>#N/A</v>
      </c>
      <c r="BY11" s="21" t="e">
        <f t="shared" si="0"/>
        <v>#N/A</v>
      </c>
      <c r="BZ11" s="21" t="e">
        <f t="shared" si="0"/>
        <v>#N/A</v>
      </c>
    </row>
    <row r="12" spans="2:78" ht="18" customHeight="1">
      <c r="B12" s="520" t="s">
        <v>208</v>
      </c>
      <c r="C12" s="521"/>
      <c r="D12" s="521"/>
      <c r="E12" s="521"/>
      <c r="F12" s="521"/>
      <c r="G12" s="521"/>
      <c r="H12" s="522"/>
      <c r="I12" s="529" t="s">
        <v>211</v>
      </c>
      <c r="J12" s="530"/>
      <c r="K12" s="530"/>
      <c r="L12" s="530"/>
      <c r="M12" s="530"/>
      <c r="N12" s="530"/>
      <c r="O12" s="530"/>
      <c r="P12" s="530"/>
      <c r="Q12" s="530"/>
      <c r="R12" s="530"/>
      <c r="S12" s="531"/>
      <c r="T12" s="538" t="s">
        <v>186</v>
      </c>
      <c r="U12" s="541" t="s">
        <v>209</v>
      </c>
      <c r="V12" s="530"/>
      <c r="W12" s="530"/>
      <c r="X12" s="530"/>
      <c r="Y12" s="530"/>
      <c r="Z12" s="530"/>
      <c r="AA12" s="530"/>
      <c r="AB12" s="530"/>
      <c r="AC12" s="530"/>
      <c r="AD12" s="530"/>
      <c r="AE12" s="531"/>
      <c r="AF12" s="542" t="s">
        <v>210</v>
      </c>
      <c r="AG12" s="543"/>
      <c r="AH12" s="543"/>
      <c r="AI12" s="543"/>
      <c r="AJ12" s="543"/>
      <c r="AK12" s="544"/>
      <c r="AL12" s="551"/>
      <c r="AM12" s="516"/>
      <c r="AN12" s="517"/>
      <c r="AO12" s="518"/>
      <c r="AP12" s="519"/>
      <c r="AU12" s="21" t="e">
        <f>VLOOKUP($B12,$BJ$48:$BX$68,12,FALSE)</f>
        <v>#N/A</v>
      </c>
      <c r="AV12" s="21" t="e">
        <f>VLOOKUP($B13,$BJ$48:$BX$68,12,FALSE)</f>
        <v>#N/A</v>
      </c>
      <c r="AW12" s="21" t="e">
        <f>VLOOKUP($B14,$BJ$48:$BX$68,12,FALSE)</f>
        <v>#N/A</v>
      </c>
      <c r="AX12" s="21" t="e">
        <f>VLOOKUP($B15,$BJ$48:$BX$68,12,FALSE)</f>
        <v>#N/A</v>
      </c>
      <c r="AY12" s="21" t="e">
        <f>VLOOKUP($B16,$BJ$48:$BX$68,12,FALSE)</f>
        <v>#N/A</v>
      </c>
      <c r="AZ12" s="21" t="e">
        <f>VLOOKUP($B17,$BJ$48:$BX$68,12,FALSE)</f>
        <v>#N/A</v>
      </c>
      <c r="BA12" s="21" t="e">
        <f>VLOOKUP($B18,$BJ$48:$BX$68,12,FALSE)</f>
        <v>#N/A</v>
      </c>
      <c r="BB12" s="21" t="e">
        <f>VLOOKUP($B19,$BJ$48:$BX$68,12,FALSE)</f>
        <v>#N/A</v>
      </c>
      <c r="BC12" s="21" t="e">
        <f>VLOOKUP($B20,$BJ$48:$BX$68,12,FALSE)</f>
        <v>#N/A</v>
      </c>
      <c r="BD12" s="21" t="e">
        <f>VLOOKUP($B21,$BJ$48:$BX$68,12,FALSE)</f>
        <v>#N/A</v>
      </c>
      <c r="BE12" s="21" t="e">
        <f>VLOOKUP($B22,$BJ$48:$BX$68,12,FALSE)</f>
        <v>#N/A</v>
      </c>
      <c r="BF12" s="21" t="e">
        <f>VLOOKUP($B23,$BJ$48:$BX$68,12,FALSE)</f>
        <v>#N/A</v>
      </c>
      <c r="BG12" s="21" t="e">
        <f>VLOOKUP($B24,$BJ$48:$BX$68,12,FALSE)</f>
        <v>#N/A</v>
      </c>
      <c r="BH12" s="21" t="e">
        <f>VLOOKUP($B25,$BJ$48:$BX$68,12,FALSE)</f>
        <v>#N/A</v>
      </c>
      <c r="BI12" s="21" t="e">
        <f>VLOOKUP($B26,$BJ$48:$BX$68,12,FALSE)</f>
        <v>#N/A</v>
      </c>
      <c r="BJ12" s="21" t="e">
        <f>VLOOKUP(#REF!,$BJ$48:$BX$68,12,FALSE)</f>
        <v>#REF!</v>
      </c>
      <c r="BK12" s="21" t="e">
        <f>VLOOKUP(#REF!,$BJ$48:$BX$68,12,FALSE)</f>
        <v>#REF!</v>
      </c>
      <c r="BL12" s="21" t="e">
        <f>VLOOKUP($B30,$BJ$48:$BX$68,12,FALSE)</f>
        <v>#N/A</v>
      </c>
      <c r="BM12" s="21" t="e">
        <f>VLOOKUP($B31,$BJ$48:$BX$68,12,FALSE)</f>
        <v>#N/A</v>
      </c>
      <c r="BN12" s="21" t="e">
        <f aca="true" t="shared" si="1" ref="BN12:BZ12">VLOOKUP($B12,$BJ$48:$BX$68,12,FALSE)</f>
        <v>#N/A</v>
      </c>
      <c r="BO12" s="21" t="e">
        <f t="shared" si="1"/>
        <v>#N/A</v>
      </c>
      <c r="BP12" s="21" t="e">
        <f t="shared" si="1"/>
        <v>#N/A</v>
      </c>
      <c r="BQ12" s="21" t="e">
        <f t="shared" si="1"/>
        <v>#N/A</v>
      </c>
      <c r="BR12" s="21" t="e">
        <f t="shared" si="1"/>
        <v>#N/A</v>
      </c>
      <c r="BS12" s="21" t="e">
        <f t="shared" si="1"/>
        <v>#N/A</v>
      </c>
      <c r="BT12" s="21" t="e">
        <f t="shared" si="1"/>
        <v>#N/A</v>
      </c>
      <c r="BU12" s="21" t="e">
        <f t="shared" si="1"/>
        <v>#N/A</v>
      </c>
      <c r="BV12" s="21" t="e">
        <f t="shared" si="1"/>
        <v>#N/A</v>
      </c>
      <c r="BW12" s="21" t="e">
        <f t="shared" si="1"/>
        <v>#N/A</v>
      </c>
      <c r="BX12" s="21" t="e">
        <f t="shared" si="1"/>
        <v>#N/A</v>
      </c>
      <c r="BY12" s="21" t="e">
        <f t="shared" si="1"/>
        <v>#N/A</v>
      </c>
      <c r="BZ12" s="21" t="e">
        <f t="shared" si="1"/>
        <v>#N/A</v>
      </c>
    </row>
    <row r="13" spans="2:42" ht="18" customHeight="1">
      <c r="B13" s="523"/>
      <c r="C13" s="524"/>
      <c r="D13" s="524"/>
      <c r="E13" s="524"/>
      <c r="F13" s="524"/>
      <c r="G13" s="524"/>
      <c r="H13" s="525"/>
      <c r="I13" s="532"/>
      <c r="J13" s="533"/>
      <c r="K13" s="533"/>
      <c r="L13" s="533"/>
      <c r="M13" s="533"/>
      <c r="N13" s="533"/>
      <c r="O13" s="533"/>
      <c r="P13" s="533"/>
      <c r="Q13" s="533"/>
      <c r="R13" s="533"/>
      <c r="S13" s="534"/>
      <c r="T13" s="539"/>
      <c r="U13" s="532"/>
      <c r="V13" s="533"/>
      <c r="W13" s="533"/>
      <c r="X13" s="533"/>
      <c r="Y13" s="533"/>
      <c r="Z13" s="533"/>
      <c r="AA13" s="533"/>
      <c r="AB13" s="533"/>
      <c r="AC13" s="533"/>
      <c r="AD13" s="533"/>
      <c r="AE13" s="534"/>
      <c r="AF13" s="545"/>
      <c r="AG13" s="546"/>
      <c r="AH13" s="546"/>
      <c r="AI13" s="546"/>
      <c r="AJ13" s="546"/>
      <c r="AK13" s="547"/>
      <c r="AL13" s="504"/>
      <c r="AM13" s="462"/>
      <c r="AN13" s="467"/>
      <c r="AO13" s="468"/>
      <c r="AP13" s="469"/>
    </row>
    <row r="14" spans="2:42" ht="18" customHeight="1">
      <c r="B14" s="526"/>
      <c r="C14" s="527"/>
      <c r="D14" s="527"/>
      <c r="E14" s="527"/>
      <c r="F14" s="527"/>
      <c r="G14" s="527"/>
      <c r="H14" s="528"/>
      <c r="I14" s="535"/>
      <c r="J14" s="536"/>
      <c r="K14" s="536"/>
      <c r="L14" s="536"/>
      <c r="M14" s="536"/>
      <c r="N14" s="536"/>
      <c r="O14" s="536"/>
      <c r="P14" s="536"/>
      <c r="Q14" s="536"/>
      <c r="R14" s="536"/>
      <c r="S14" s="537"/>
      <c r="T14" s="540"/>
      <c r="U14" s="535"/>
      <c r="V14" s="536"/>
      <c r="W14" s="536"/>
      <c r="X14" s="536"/>
      <c r="Y14" s="536"/>
      <c r="Z14" s="536"/>
      <c r="AA14" s="536"/>
      <c r="AB14" s="536"/>
      <c r="AC14" s="536"/>
      <c r="AD14" s="536"/>
      <c r="AE14" s="537"/>
      <c r="AF14" s="548"/>
      <c r="AG14" s="549"/>
      <c r="AH14" s="549"/>
      <c r="AI14" s="549"/>
      <c r="AJ14" s="549"/>
      <c r="AK14" s="550"/>
      <c r="AL14" s="505"/>
      <c r="AM14" s="463"/>
      <c r="AN14" s="470"/>
      <c r="AO14" s="471"/>
      <c r="AP14" s="472"/>
    </row>
    <row r="15" spans="2:42" ht="18" customHeight="1">
      <c r="B15" s="473"/>
      <c r="C15" s="474"/>
      <c r="D15" s="474"/>
      <c r="E15" s="474"/>
      <c r="F15" s="474"/>
      <c r="G15" s="474"/>
      <c r="H15" s="475"/>
      <c r="I15" s="482"/>
      <c r="J15" s="483"/>
      <c r="K15" s="483"/>
      <c r="L15" s="483"/>
      <c r="M15" s="483"/>
      <c r="N15" s="483"/>
      <c r="O15" s="483"/>
      <c r="P15" s="483"/>
      <c r="Q15" s="483"/>
      <c r="R15" s="483"/>
      <c r="S15" s="484"/>
      <c r="T15" s="491" t="s">
        <v>186</v>
      </c>
      <c r="U15" s="482"/>
      <c r="V15" s="483"/>
      <c r="W15" s="483"/>
      <c r="X15" s="483"/>
      <c r="Y15" s="483"/>
      <c r="Z15" s="483"/>
      <c r="AA15" s="483"/>
      <c r="AB15" s="483"/>
      <c r="AC15" s="483"/>
      <c r="AD15" s="483"/>
      <c r="AE15" s="484"/>
      <c r="AF15" s="494"/>
      <c r="AG15" s="495"/>
      <c r="AH15" s="495"/>
      <c r="AI15" s="495"/>
      <c r="AJ15" s="495"/>
      <c r="AK15" s="496"/>
      <c r="AL15" s="503"/>
      <c r="AM15" s="461"/>
      <c r="AN15" s="464"/>
      <c r="AO15" s="465"/>
      <c r="AP15" s="466"/>
    </row>
    <row r="16" spans="2:42" ht="18" customHeight="1">
      <c r="B16" s="476"/>
      <c r="C16" s="477"/>
      <c r="D16" s="477"/>
      <c r="E16" s="477"/>
      <c r="F16" s="477"/>
      <c r="G16" s="477"/>
      <c r="H16" s="478"/>
      <c r="I16" s="485"/>
      <c r="J16" s="486"/>
      <c r="K16" s="486"/>
      <c r="L16" s="486"/>
      <c r="M16" s="486"/>
      <c r="N16" s="486"/>
      <c r="O16" s="486"/>
      <c r="P16" s="486"/>
      <c r="Q16" s="486"/>
      <c r="R16" s="486"/>
      <c r="S16" s="487"/>
      <c r="T16" s="492"/>
      <c r="U16" s="485"/>
      <c r="V16" s="486"/>
      <c r="W16" s="486"/>
      <c r="X16" s="486"/>
      <c r="Y16" s="486"/>
      <c r="Z16" s="486"/>
      <c r="AA16" s="486"/>
      <c r="AB16" s="486"/>
      <c r="AC16" s="486"/>
      <c r="AD16" s="486"/>
      <c r="AE16" s="487"/>
      <c r="AF16" s="497"/>
      <c r="AG16" s="498"/>
      <c r="AH16" s="498"/>
      <c r="AI16" s="498"/>
      <c r="AJ16" s="498"/>
      <c r="AK16" s="499"/>
      <c r="AL16" s="504"/>
      <c r="AM16" s="462"/>
      <c r="AN16" s="467"/>
      <c r="AO16" s="468"/>
      <c r="AP16" s="469"/>
    </row>
    <row r="17" spans="2:42" ht="18" customHeight="1">
      <c r="B17" s="506"/>
      <c r="C17" s="507"/>
      <c r="D17" s="507"/>
      <c r="E17" s="507"/>
      <c r="F17" s="507"/>
      <c r="G17" s="507"/>
      <c r="H17" s="508"/>
      <c r="I17" s="509"/>
      <c r="J17" s="510"/>
      <c r="K17" s="510"/>
      <c r="L17" s="510"/>
      <c r="M17" s="510"/>
      <c r="N17" s="510"/>
      <c r="O17" s="510"/>
      <c r="P17" s="510"/>
      <c r="Q17" s="510"/>
      <c r="R17" s="510"/>
      <c r="S17" s="511"/>
      <c r="T17" s="512"/>
      <c r="U17" s="509"/>
      <c r="V17" s="510"/>
      <c r="W17" s="510"/>
      <c r="X17" s="510"/>
      <c r="Y17" s="510"/>
      <c r="Z17" s="510"/>
      <c r="AA17" s="510"/>
      <c r="AB17" s="510"/>
      <c r="AC17" s="510"/>
      <c r="AD17" s="510"/>
      <c r="AE17" s="511"/>
      <c r="AF17" s="513"/>
      <c r="AG17" s="514"/>
      <c r="AH17" s="514"/>
      <c r="AI17" s="514"/>
      <c r="AJ17" s="514"/>
      <c r="AK17" s="515"/>
      <c r="AL17" s="505"/>
      <c r="AM17" s="463"/>
      <c r="AN17" s="470"/>
      <c r="AO17" s="471"/>
      <c r="AP17" s="472"/>
    </row>
    <row r="18" spans="2:42" ht="18" customHeight="1">
      <c r="B18" s="473"/>
      <c r="C18" s="474"/>
      <c r="D18" s="474"/>
      <c r="E18" s="474"/>
      <c r="F18" s="474"/>
      <c r="G18" s="474"/>
      <c r="H18" s="475"/>
      <c r="I18" s="482"/>
      <c r="J18" s="483"/>
      <c r="K18" s="483"/>
      <c r="L18" s="483"/>
      <c r="M18" s="483"/>
      <c r="N18" s="483"/>
      <c r="O18" s="483"/>
      <c r="P18" s="483"/>
      <c r="Q18" s="483"/>
      <c r="R18" s="483"/>
      <c r="S18" s="484"/>
      <c r="T18" s="491" t="s">
        <v>186</v>
      </c>
      <c r="U18" s="482"/>
      <c r="V18" s="483"/>
      <c r="W18" s="483"/>
      <c r="X18" s="483"/>
      <c r="Y18" s="483"/>
      <c r="Z18" s="483"/>
      <c r="AA18" s="483"/>
      <c r="AB18" s="483"/>
      <c r="AC18" s="483"/>
      <c r="AD18" s="483"/>
      <c r="AE18" s="484"/>
      <c r="AF18" s="494"/>
      <c r="AG18" s="495"/>
      <c r="AH18" s="495"/>
      <c r="AI18" s="495"/>
      <c r="AJ18" s="495"/>
      <c r="AK18" s="496"/>
      <c r="AL18" s="503"/>
      <c r="AM18" s="461"/>
      <c r="AN18" s="464"/>
      <c r="AO18" s="465"/>
      <c r="AP18" s="466"/>
    </row>
    <row r="19" spans="2:42" ht="18" customHeight="1">
      <c r="B19" s="476"/>
      <c r="C19" s="477"/>
      <c r="D19" s="477"/>
      <c r="E19" s="477"/>
      <c r="F19" s="477"/>
      <c r="G19" s="477"/>
      <c r="H19" s="478"/>
      <c r="I19" s="485"/>
      <c r="J19" s="486"/>
      <c r="K19" s="486"/>
      <c r="L19" s="486"/>
      <c r="M19" s="486"/>
      <c r="N19" s="486"/>
      <c r="O19" s="486"/>
      <c r="P19" s="486"/>
      <c r="Q19" s="486"/>
      <c r="R19" s="486"/>
      <c r="S19" s="487"/>
      <c r="T19" s="492"/>
      <c r="U19" s="485"/>
      <c r="V19" s="486"/>
      <c r="W19" s="486"/>
      <c r="X19" s="486"/>
      <c r="Y19" s="486"/>
      <c r="Z19" s="486"/>
      <c r="AA19" s="486"/>
      <c r="AB19" s="486"/>
      <c r="AC19" s="486"/>
      <c r="AD19" s="486"/>
      <c r="AE19" s="487"/>
      <c r="AF19" s="497"/>
      <c r="AG19" s="498"/>
      <c r="AH19" s="498"/>
      <c r="AI19" s="498"/>
      <c r="AJ19" s="498"/>
      <c r="AK19" s="499"/>
      <c r="AL19" s="504"/>
      <c r="AM19" s="462"/>
      <c r="AN19" s="467"/>
      <c r="AO19" s="468"/>
      <c r="AP19" s="469"/>
    </row>
    <row r="20" spans="2:42" ht="18" customHeight="1">
      <c r="B20" s="506"/>
      <c r="C20" s="507"/>
      <c r="D20" s="507"/>
      <c r="E20" s="507"/>
      <c r="F20" s="507"/>
      <c r="G20" s="507"/>
      <c r="H20" s="508"/>
      <c r="I20" s="509"/>
      <c r="J20" s="510"/>
      <c r="K20" s="510"/>
      <c r="L20" s="510"/>
      <c r="M20" s="510"/>
      <c r="N20" s="510"/>
      <c r="O20" s="510"/>
      <c r="P20" s="510"/>
      <c r="Q20" s="510"/>
      <c r="R20" s="510"/>
      <c r="S20" s="511"/>
      <c r="T20" s="512"/>
      <c r="U20" s="509"/>
      <c r="V20" s="510"/>
      <c r="W20" s="510"/>
      <c r="X20" s="510"/>
      <c r="Y20" s="510"/>
      <c r="Z20" s="510"/>
      <c r="AA20" s="510"/>
      <c r="AB20" s="510"/>
      <c r="AC20" s="510"/>
      <c r="AD20" s="510"/>
      <c r="AE20" s="511"/>
      <c r="AF20" s="513"/>
      <c r="AG20" s="514"/>
      <c r="AH20" s="514"/>
      <c r="AI20" s="514"/>
      <c r="AJ20" s="514"/>
      <c r="AK20" s="515"/>
      <c r="AL20" s="505"/>
      <c r="AM20" s="463"/>
      <c r="AN20" s="470"/>
      <c r="AO20" s="471"/>
      <c r="AP20" s="472"/>
    </row>
    <row r="21" spans="2:42" ht="18" customHeight="1">
      <c r="B21" s="473"/>
      <c r="C21" s="474"/>
      <c r="D21" s="474"/>
      <c r="E21" s="474"/>
      <c r="F21" s="474"/>
      <c r="G21" s="474"/>
      <c r="H21" s="475"/>
      <c r="I21" s="482"/>
      <c r="J21" s="483"/>
      <c r="K21" s="483"/>
      <c r="L21" s="483"/>
      <c r="M21" s="483"/>
      <c r="N21" s="483"/>
      <c r="O21" s="483"/>
      <c r="P21" s="483"/>
      <c r="Q21" s="483"/>
      <c r="R21" s="483"/>
      <c r="S21" s="484"/>
      <c r="T21" s="491" t="s">
        <v>186</v>
      </c>
      <c r="U21" s="482"/>
      <c r="V21" s="483"/>
      <c r="W21" s="483"/>
      <c r="X21" s="483"/>
      <c r="Y21" s="483"/>
      <c r="Z21" s="483"/>
      <c r="AA21" s="483"/>
      <c r="AB21" s="483"/>
      <c r="AC21" s="483"/>
      <c r="AD21" s="483"/>
      <c r="AE21" s="484"/>
      <c r="AF21" s="494"/>
      <c r="AG21" s="495"/>
      <c r="AH21" s="495"/>
      <c r="AI21" s="495"/>
      <c r="AJ21" s="495"/>
      <c r="AK21" s="496"/>
      <c r="AL21" s="503"/>
      <c r="AM21" s="461"/>
      <c r="AN21" s="464"/>
      <c r="AO21" s="465"/>
      <c r="AP21" s="466"/>
    </row>
    <row r="22" spans="2:42" ht="18" customHeight="1">
      <c r="B22" s="476"/>
      <c r="C22" s="477"/>
      <c r="D22" s="477"/>
      <c r="E22" s="477"/>
      <c r="F22" s="477"/>
      <c r="G22" s="477"/>
      <c r="H22" s="478"/>
      <c r="I22" s="485"/>
      <c r="J22" s="486"/>
      <c r="K22" s="486"/>
      <c r="L22" s="486"/>
      <c r="M22" s="486"/>
      <c r="N22" s="486"/>
      <c r="O22" s="486"/>
      <c r="P22" s="486"/>
      <c r="Q22" s="486"/>
      <c r="R22" s="486"/>
      <c r="S22" s="487"/>
      <c r="T22" s="492"/>
      <c r="U22" s="485"/>
      <c r="V22" s="486"/>
      <c r="W22" s="486"/>
      <c r="X22" s="486"/>
      <c r="Y22" s="486"/>
      <c r="Z22" s="486"/>
      <c r="AA22" s="486"/>
      <c r="AB22" s="486"/>
      <c r="AC22" s="486"/>
      <c r="AD22" s="486"/>
      <c r="AE22" s="487"/>
      <c r="AF22" s="497"/>
      <c r="AG22" s="498"/>
      <c r="AH22" s="498"/>
      <c r="AI22" s="498"/>
      <c r="AJ22" s="498"/>
      <c r="AK22" s="499"/>
      <c r="AL22" s="504"/>
      <c r="AM22" s="462"/>
      <c r="AN22" s="467"/>
      <c r="AO22" s="468"/>
      <c r="AP22" s="469"/>
    </row>
    <row r="23" spans="2:42" ht="18" customHeight="1">
      <c r="B23" s="506"/>
      <c r="C23" s="507"/>
      <c r="D23" s="507"/>
      <c r="E23" s="507"/>
      <c r="F23" s="507"/>
      <c r="G23" s="507"/>
      <c r="H23" s="508"/>
      <c r="I23" s="509"/>
      <c r="J23" s="510"/>
      <c r="K23" s="510"/>
      <c r="L23" s="510"/>
      <c r="M23" s="510"/>
      <c r="N23" s="510"/>
      <c r="O23" s="510"/>
      <c r="P23" s="510"/>
      <c r="Q23" s="510"/>
      <c r="R23" s="510"/>
      <c r="S23" s="511"/>
      <c r="T23" s="512"/>
      <c r="U23" s="509"/>
      <c r="V23" s="510"/>
      <c r="W23" s="510"/>
      <c r="X23" s="510"/>
      <c r="Y23" s="510"/>
      <c r="Z23" s="510"/>
      <c r="AA23" s="510"/>
      <c r="AB23" s="510"/>
      <c r="AC23" s="510"/>
      <c r="AD23" s="510"/>
      <c r="AE23" s="511"/>
      <c r="AF23" s="513"/>
      <c r="AG23" s="514"/>
      <c r="AH23" s="514"/>
      <c r="AI23" s="514"/>
      <c r="AJ23" s="514"/>
      <c r="AK23" s="515"/>
      <c r="AL23" s="505"/>
      <c r="AM23" s="463"/>
      <c r="AN23" s="470"/>
      <c r="AO23" s="471"/>
      <c r="AP23" s="472"/>
    </row>
    <row r="24" spans="2:42" ht="18" customHeight="1">
      <c r="B24" s="473"/>
      <c r="C24" s="474"/>
      <c r="D24" s="474"/>
      <c r="E24" s="474"/>
      <c r="F24" s="474"/>
      <c r="G24" s="474"/>
      <c r="H24" s="475"/>
      <c r="I24" s="482"/>
      <c r="J24" s="483"/>
      <c r="K24" s="483"/>
      <c r="L24" s="483"/>
      <c r="M24" s="483"/>
      <c r="N24" s="483"/>
      <c r="O24" s="483"/>
      <c r="P24" s="483"/>
      <c r="Q24" s="483"/>
      <c r="R24" s="483"/>
      <c r="S24" s="484"/>
      <c r="T24" s="491" t="s">
        <v>186</v>
      </c>
      <c r="U24" s="482"/>
      <c r="V24" s="483"/>
      <c r="W24" s="483"/>
      <c r="X24" s="483"/>
      <c r="Y24" s="483"/>
      <c r="Z24" s="483"/>
      <c r="AA24" s="483"/>
      <c r="AB24" s="483"/>
      <c r="AC24" s="483"/>
      <c r="AD24" s="483"/>
      <c r="AE24" s="484"/>
      <c r="AF24" s="494"/>
      <c r="AG24" s="495"/>
      <c r="AH24" s="495"/>
      <c r="AI24" s="495"/>
      <c r="AJ24" s="495"/>
      <c r="AK24" s="496"/>
      <c r="AL24" s="503"/>
      <c r="AM24" s="461"/>
      <c r="AN24" s="464"/>
      <c r="AO24" s="465"/>
      <c r="AP24" s="466"/>
    </row>
    <row r="25" spans="2:42" ht="18" customHeight="1">
      <c r="B25" s="476"/>
      <c r="C25" s="477"/>
      <c r="D25" s="477"/>
      <c r="E25" s="477"/>
      <c r="F25" s="477"/>
      <c r="G25" s="477"/>
      <c r="H25" s="478"/>
      <c r="I25" s="485"/>
      <c r="J25" s="486"/>
      <c r="K25" s="486"/>
      <c r="L25" s="486"/>
      <c r="M25" s="486"/>
      <c r="N25" s="486"/>
      <c r="O25" s="486"/>
      <c r="P25" s="486"/>
      <c r="Q25" s="486"/>
      <c r="R25" s="486"/>
      <c r="S25" s="487"/>
      <c r="T25" s="492"/>
      <c r="U25" s="485"/>
      <c r="V25" s="486"/>
      <c r="W25" s="486"/>
      <c r="X25" s="486"/>
      <c r="Y25" s="486"/>
      <c r="Z25" s="486"/>
      <c r="AA25" s="486"/>
      <c r="AB25" s="486"/>
      <c r="AC25" s="486"/>
      <c r="AD25" s="486"/>
      <c r="AE25" s="487"/>
      <c r="AF25" s="497"/>
      <c r="AG25" s="498"/>
      <c r="AH25" s="498"/>
      <c r="AI25" s="498"/>
      <c r="AJ25" s="498"/>
      <c r="AK25" s="499"/>
      <c r="AL25" s="504"/>
      <c r="AM25" s="462"/>
      <c r="AN25" s="467"/>
      <c r="AO25" s="468"/>
      <c r="AP25" s="469"/>
    </row>
    <row r="26" spans="2:42" ht="18" customHeight="1">
      <c r="B26" s="506"/>
      <c r="C26" s="507"/>
      <c r="D26" s="507"/>
      <c r="E26" s="507"/>
      <c r="F26" s="507"/>
      <c r="G26" s="507"/>
      <c r="H26" s="508"/>
      <c r="I26" s="509"/>
      <c r="J26" s="510"/>
      <c r="K26" s="510"/>
      <c r="L26" s="510"/>
      <c r="M26" s="510"/>
      <c r="N26" s="510"/>
      <c r="O26" s="510"/>
      <c r="P26" s="510"/>
      <c r="Q26" s="510"/>
      <c r="R26" s="510"/>
      <c r="S26" s="511"/>
      <c r="T26" s="512"/>
      <c r="U26" s="509"/>
      <c r="V26" s="510"/>
      <c r="W26" s="510"/>
      <c r="X26" s="510"/>
      <c r="Y26" s="510"/>
      <c r="Z26" s="510"/>
      <c r="AA26" s="510"/>
      <c r="AB26" s="510"/>
      <c r="AC26" s="510"/>
      <c r="AD26" s="510"/>
      <c r="AE26" s="511"/>
      <c r="AF26" s="513"/>
      <c r="AG26" s="514"/>
      <c r="AH26" s="514"/>
      <c r="AI26" s="514"/>
      <c r="AJ26" s="514"/>
      <c r="AK26" s="515"/>
      <c r="AL26" s="505"/>
      <c r="AM26" s="463"/>
      <c r="AN26" s="470"/>
      <c r="AO26" s="471"/>
      <c r="AP26" s="472"/>
    </row>
    <row r="27" spans="2:42" ht="18" customHeight="1">
      <c r="B27" s="473"/>
      <c r="C27" s="474"/>
      <c r="D27" s="474"/>
      <c r="E27" s="474"/>
      <c r="F27" s="474"/>
      <c r="G27" s="474"/>
      <c r="H27" s="475"/>
      <c r="I27" s="482"/>
      <c r="J27" s="483"/>
      <c r="K27" s="483"/>
      <c r="L27" s="483"/>
      <c r="M27" s="483"/>
      <c r="N27" s="483"/>
      <c r="O27" s="483"/>
      <c r="P27" s="483"/>
      <c r="Q27" s="483"/>
      <c r="R27" s="483"/>
      <c r="S27" s="484"/>
      <c r="T27" s="491" t="s">
        <v>186</v>
      </c>
      <c r="U27" s="482"/>
      <c r="V27" s="483"/>
      <c r="W27" s="483"/>
      <c r="X27" s="483"/>
      <c r="Y27" s="483"/>
      <c r="Z27" s="483"/>
      <c r="AA27" s="483"/>
      <c r="AB27" s="483"/>
      <c r="AC27" s="483"/>
      <c r="AD27" s="483"/>
      <c r="AE27" s="484"/>
      <c r="AF27" s="494"/>
      <c r="AG27" s="495"/>
      <c r="AH27" s="495"/>
      <c r="AI27" s="495"/>
      <c r="AJ27" s="495"/>
      <c r="AK27" s="496"/>
      <c r="AL27" s="503"/>
      <c r="AM27" s="461"/>
      <c r="AN27" s="464"/>
      <c r="AO27" s="465"/>
      <c r="AP27" s="466"/>
    </row>
    <row r="28" spans="2:42" ht="18" customHeight="1">
      <c r="B28" s="476"/>
      <c r="C28" s="477"/>
      <c r="D28" s="477"/>
      <c r="E28" s="477"/>
      <c r="F28" s="477"/>
      <c r="G28" s="477"/>
      <c r="H28" s="478"/>
      <c r="I28" s="485"/>
      <c r="J28" s="486"/>
      <c r="K28" s="486"/>
      <c r="L28" s="486"/>
      <c r="M28" s="486"/>
      <c r="N28" s="486"/>
      <c r="O28" s="486"/>
      <c r="P28" s="486"/>
      <c r="Q28" s="486"/>
      <c r="R28" s="486"/>
      <c r="S28" s="487"/>
      <c r="T28" s="492"/>
      <c r="U28" s="485"/>
      <c r="V28" s="486"/>
      <c r="W28" s="486"/>
      <c r="X28" s="486"/>
      <c r="Y28" s="486"/>
      <c r="Z28" s="486"/>
      <c r="AA28" s="486"/>
      <c r="AB28" s="486"/>
      <c r="AC28" s="486"/>
      <c r="AD28" s="486"/>
      <c r="AE28" s="487"/>
      <c r="AF28" s="497"/>
      <c r="AG28" s="498"/>
      <c r="AH28" s="498"/>
      <c r="AI28" s="498"/>
      <c r="AJ28" s="498"/>
      <c r="AK28" s="499"/>
      <c r="AL28" s="504"/>
      <c r="AM28" s="462"/>
      <c r="AN28" s="467"/>
      <c r="AO28" s="468"/>
      <c r="AP28" s="469"/>
    </row>
    <row r="29" spans="2:42" ht="18" customHeight="1" thickBot="1">
      <c r="B29" s="479"/>
      <c r="C29" s="480"/>
      <c r="D29" s="480"/>
      <c r="E29" s="480"/>
      <c r="F29" s="480"/>
      <c r="G29" s="480"/>
      <c r="H29" s="481"/>
      <c r="I29" s="488"/>
      <c r="J29" s="489"/>
      <c r="K29" s="489"/>
      <c r="L29" s="489"/>
      <c r="M29" s="489"/>
      <c r="N29" s="489"/>
      <c r="O29" s="489"/>
      <c r="P29" s="489"/>
      <c r="Q29" s="489"/>
      <c r="R29" s="489"/>
      <c r="S29" s="490"/>
      <c r="T29" s="493"/>
      <c r="U29" s="488"/>
      <c r="V29" s="489"/>
      <c r="W29" s="489"/>
      <c r="X29" s="489"/>
      <c r="Y29" s="489"/>
      <c r="Z29" s="489"/>
      <c r="AA29" s="489"/>
      <c r="AB29" s="489"/>
      <c r="AC29" s="489"/>
      <c r="AD29" s="489"/>
      <c r="AE29" s="490"/>
      <c r="AF29" s="500"/>
      <c r="AG29" s="501"/>
      <c r="AH29" s="501"/>
      <c r="AI29" s="501"/>
      <c r="AJ29" s="501"/>
      <c r="AK29" s="502"/>
      <c r="AL29" s="505"/>
      <c r="AM29" s="463"/>
      <c r="AN29" s="470"/>
      <c r="AO29" s="471"/>
      <c r="AP29" s="472"/>
    </row>
    <row r="30" spans="2:62" s="25" customFormat="1" ht="7.5" customHeight="1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W30" s="26"/>
      <c r="AY30" s="26"/>
      <c r="BJ30" s="27"/>
    </row>
    <row r="31" spans="2:62" s="25" customFormat="1" ht="12.75" customHeight="1">
      <c r="B31" s="92" t="s">
        <v>85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4"/>
      <c r="V31" s="442" t="s">
        <v>86</v>
      </c>
      <c r="W31" s="445" t="s">
        <v>87</v>
      </c>
      <c r="X31" s="445"/>
      <c r="Y31" s="445"/>
      <c r="Z31" s="445"/>
      <c r="AA31" s="445"/>
      <c r="AB31" s="445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8"/>
      <c r="AW31" s="26"/>
      <c r="AY31" s="26"/>
      <c r="BJ31" s="27"/>
    </row>
    <row r="32" spans="2:62" s="25" customFormat="1" ht="12.75" customHeight="1">
      <c r="B32" s="95" t="s">
        <v>194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2"/>
      <c r="V32" s="443"/>
      <c r="W32" s="446"/>
      <c r="X32" s="446"/>
      <c r="Y32" s="446"/>
      <c r="Z32" s="446"/>
      <c r="AA32" s="446"/>
      <c r="AB32" s="446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50"/>
      <c r="AW32" s="26"/>
      <c r="AY32" s="26"/>
      <c r="BJ32" s="27"/>
    </row>
    <row r="33" spans="2:62" s="25" customFormat="1" ht="12.75" customHeight="1">
      <c r="B33" s="95" t="s">
        <v>195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4"/>
      <c r="U33" s="97"/>
      <c r="V33" s="443"/>
      <c r="W33" s="451" t="s">
        <v>188</v>
      </c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2"/>
      <c r="AW33" s="26"/>
      <c r="AY33" s="26"/>
      <c r="BJ33" s="27"/>
    </row>
    <row r="34" spans="2:62" s="25" customFormat="1" ht="12.75" customHeight="1">
      <c r="B34" s="95" t="s">
        <v>216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8"/>
      <c r="V34" s="44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4"/>
      <c r="AW34" s="26"/>
      <c r="AY34" s="26"/>
      <c r="BJ34" s="27"/>
    </row>
    <row r="35" spans="2:62" s="25" customFormat="1" ht="12.75" customHeight="1">
      <c r="B35" s="95" t="s">
        <v>196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8"/>
      <c r="V35" s="443"/>
      <c r="W35" s="455" t="s">
        <v>193</v>
      </c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55"/>
      <c r="AP35" s="456"/>
      <c r="AW35" s="26"/>
      <c r="AY35" s="26"/>
      <c r="BJ35" s="27"/>
    </row>
    <row r="36" spans="2:62" s="25" customFormat="1" ht="12.75" customHeight="1">
      <c r="B36" s="95" t="s">
        <v>212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8"/>
      <c r="V36" s="443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8"/>
      <c r="AW36" s="26"/>
      <c r="AY36" s="26"/>
      <c r="BJ36" s="27"/>
    </row>
    <row r="37" spans="2:62" s="25" customFormat="1" ht="12.75" customHeight="1">
      <c r="B37" s="99" t="s">
        <v>198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8"/>
      <c r="V37" s="444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60"/>
      <c r="AW37" s="26"/>
      <c r="AY37" s="26"/>
      <c r="BJ37" s="27"/>
    </row>
    <row r="40" spans="2:8" ht="13.5">
      <c r="B40" s="441"/>
      <c r="C40" s="441"/>
      <c r="D40" s="441"/>
      <c r="E40" s="441"/>
      <c r="F40" s="441"/>
      <c r="G40" s="441"/>
      <c r="H40" s="441"/>
    </row>
    <row r="41" spans="2:8" ht="13.5">
      <c r="B41" s="441"/>
      <c r="C41" s="441"/>
      <c r="D41" s="441"/>
      <c r="E41" s="441"/>
      <c r="F41" s="441"/>
      <c r="G41" s="441"/>
      <c r="H41" s="441"/>
    </row>
    <row r="42" spans="2:8" ht="13.5">
      <c r="B42" s="441"/>
      <c r="C42" s="441"/>
      <c r="D42" s="441"/>
      <c r="E42" s="441"/>
      <c r="F42" s="441"/>
      <c r="G42" s="441"/>
      <c r="H42" s="441"/>
    </row>
    <row r="43" spans="2:8" ht="13.5">
      <c r="B43" s="441"/>
      <c r="C43" s="441"/>
      <c r="D43" s="441"/>
      <c r="E43" s="441"/>
      <c r="F43" s="441"/>
      <c r="G43" s="441"/>
      <c r="H43" s="441"/>
    </row>
    <row r="44" spans="2:8" ht="13.5">
      <c r="B44" s="441"/>
      <c r="C44" s="441"/>
      <c r="D44" s="441"/>
      <c r="E44" s="441"/>
      <c r="F44" s="441"/>
      <c r="G44" s="441"/>
      <c r="H44" s="441"/>
    </row>
    <row r="45" spans="2:8" ht="13.5">
      <c r="B45" s="441"/>
      <c r="C45" s="441"/>
      <c r="D45" s="441"/>
      <c r="E45" s="441"/>
      <c r="F45" s="441"/>
      <c r="G45" s="441"/>
      <c r="H45" s="441"/>
    </row>
    <row r="46" spans="2:8" ht="13.5">
      <c r="B46" s="441"/>
      <c r="C46" s="441"/>
      <c r="D46" s="441"/>
      <c r="E46" s="441"/>
      <c r="F46" s="441"/>
      <c r="G46" s="441"/>
      <c r="H46" s="441"/>
    </row>
    <row r="47" spans="2:73" ht="13.5">
      <c r="B47" s="441"/>
      <c r="C47" s="441"/>
      <c r="D47" s="441"/>
      <c r="E47" s="441"/>
      <c r="F47" s="441"/>
      <c r="G47" s="441"/>
      <c r="H47" s="441"/>
      <c r="AU47" s="28"/>
      <c r="AV47" s="29"/>
      <c r="AW47" s="29"/>
      <c r="AX47" s="29"/>
      <c r="AY47" s="29"/>
      <c r="AZ47" s="29"/>
      <c r="BA47" s="22"/>
      <c r="BB47" s="22"/>
      <c r="BC47" s="22"/>
      <c r="BD47" s="22"/>
      <c r="BE47" s="22"/>
      <c r="BF47" s="22"/>
      <c r="BJ47" s="30"/>
      <c r="BK47" s="30">
        <v>2</v>
      </c>
      <c r="BL47" s="30" t="s">
        <v>88</v>
      </c>
      <c r="BM47" s="30">
        <v>4</v>
      </c>
      <c r="BN47" s="30">
        <v>5</v>
      </c>
      <c r="BO47" s="30">
        <v>6</v>
      </c>
      <c r="BP47" s="30">
        <v>7</v>
      </c>
      <c r="BQ47" s="30">
        <v>8</v>
      </c>
      <c r="BR47" s="30">
        <v>9</v>
      </c>
      <c r="BS47" s="30">
        <v>10</v>
      </c>
      <c r="BT47" s="30">
        <v>11</v>
      </c>
      <c r="BU47" s="21">
        <v>12</v>
      </c>
    </row>
    <row r="48" spans="2:72" ht="13.5">
      <c r="B48" s="441"/>
      <c r="C48" s="441"/>
      <c r="D48" s="441"/>
      <c r="E48" s="441"/>
      <c r="F48" s="441"/>
      <c r="G48" s="441"/>
      <c r="H48" s="441"/>
      <c r="AU48" s="31" t="s">
        <v>89</v>
      </c>
      <c r="AV48" s="32"/>
      <c r="AW48" s="33"/>
      <c r="AX48" s="33"/>
      <c r="AY48" s="34"/>
      <c r="AZ48" s="34"/>
      <c r="BA48" s="22"/>
      <c r="BB48" s="22"/>
      <c r="BC48" s="22"/>
      <c r="BD48" s="22"/>
      <c r="BE48" s="22"/>
      <c r="BF48" s="22"/>
      <c r="BJ48" s="24" t="s">
        <v>90</v>
      </c>
      <c r="BL48" s="21" t="s">
        <v>91</v>
      </c>
      <c r="BM48" s="21" t="s">
        <v>92</v>
      </c>
      <c r="BN48" s="21" t="s">
        <v>93</v>
      </c>
      <c r="BO48" s="21" t="s">
        <v>94</v>
      </c>
      <c r="BP48" s="21" t="s">
        <v>95</v>
      </c>
      <c r="BQ48" s="21" t="s">
        <v>96</v>
      </c>
      <c r="BR48" s="21" t="s">
        <v>97</v>
      </c>
      <c r="BS48" s="21" t="s">
        <v>98</v>
      </c>
      <c r="BT48" s="21" t="s">
        <v>99</v>
      </c>
    </row>
    <row r="49" spans="2:64" ht="13.5">
      <c r="B49" s="441"/>
      <c r="C49" s="441"/>
      <c r="D49" s="441"/>
      <c r="E49" s="441"/>
      <c r="F49" s="441"/>
      <c r="G49" s="441"/>
      <c r="H49" s="441"/>
      <c r="AU49" s="35" t="s">
        <v>100</v>
      </c>
      <c r="AV49" s="32"/>
      <c r="AW49" s="33"/>
      <c r="AX49" s="33"/>
      <c r="AY49" s="34"/>
      <c r="AZ49" s="34"/>
      <c r="BA49" s="22"/>
      <c r="BB49" s="22"/>
      <c r="BC49" s="22"/>
      <c r="BD49" s="22"/>
      <c r="BE49" s="22"/>
      <c r="BF49" s="22"/>
      <c r="BJ49" s="24" t="s">
        <v>101</v>
      </c>
      <c r="BL49" s="21" t="s">
        <v>102</v>
      </c>
    </row>
    <row r="50" spans="2:65" ht="13.5">
      <c r="B50" s="441"/>
      <c r="C50" s="441"/>
      <c r="D50" s="441"/>
      <c r="E50" s="441"/>
      <c r="F50" s="441"/>
      <c r="G50" s="441"/>
      <c r="H50" s="441"/>
      <c r="AU50" s="35" t="s">
        <v>103</v>
      </c>
      <c r="AV50" s="32"/>
      <c r="AW50" s="33"/>
      <c r="AX50" s="33"/>
      <c r="AY50" s="34"/>
      <c r="AZ50" s="34"/>
      <c r="BA50" s="22"/>
      <c r="BB50" s="22"/>
      <c r="BC50" s="22"/>
      <c r="BD50" s="22"/>
      <c r="BE50" s="22"/>
      <c r="BF50" s="22"/>
      <c r="BJ50" s="24" t="s">
        <v>104</v>
      </c>
      <c r="BL50" s="21" t="s">
        <v>105</v>
      </c>
      <c r="BM50" s="21" t="s">
        <v>106</v>
      </c>
    </row>
    <row r="51" spans="2:64" ht="13.5" customHeight="1">
      <c r="B51" s="441"/>
      <c r="C51" s="441"/>
      <c r="D51" s="441"/>
      <c r="E51" s="441"/>
      <c r="F51" s="441"/>
      <c r="G51" s="441"/>
      <c r="H51" s="441"/>
      <c r="AU51" s="35" t="s">
        <v>107</v>
      </c>
      <c r="AV51" s="32"/>
      <c r="AW51" s="33"/>
      <c r="AX51" s="33"/>
      <c r="AY51" s="34"/>
      <c r="AZ51" s="34"/>
      <c r="BA51" s="22"/>
      <c r="BB51" s="22"/>
      <c r="BC51" s="22"/>
      <c r="BD51" s="22"/>
      <c r="BE51" s="22"/>
      <c r="BF51" s="22"/>
      <c r="BJ51" s="24" t="s">
        <v>108</v>
      </c>
      <c r="BL51" s="21" t="s">
        <v>109</v>
      </c>
    </row>
    <row r="52" spans="2:64" ht="13.5">
      <c r="B52" s="441"/>
      <c r="C52" s="441"/>
      <c r="D52" s="441"/>
      <c r="E52" s="441"/>
      <c r="F52" s="441"/>
      <c r="G52" s="441"/>
      <c r="H52" s="441"/>
      <c r="AU52" s="35" t="s">
        <v>110</v>
      </c>
      <c r="AV52" s="32"/>
      <c r="AW52" s="33"/>
      <c r="AX52" s="33"/>
      <c r="AY52" s="34"/>
      <c r="AZ52" s="34"/>
      <c r="BA52" s="22"/>
      <c r="BB52" s="22"/>
      <c r="BC52" s="22"/>
      <c r="BD52" s="22"/>
      <c r="BE52" s="22"/>
      <c r="BF52" s="22"/>
      <c r="BJ52" s="24" t="s">
        <v>111</v>
      </c>
      <c r="BL52" s="21" t="s">
        <v>112</v>
      </c>
    </row>
    <row r="53" spans="2:64" ht="13.5">
      <c r="B53" s="441"/>
      <c r="C53" s="441"/>
      <c r="D53" s="441"/>
      <c r="E53" s="441"/>
      <c r="F53" s="441"/>
      <c r="G53" s="441"/>
      <c r="H53" s="441"/>
      <c r="AU53" s="35" t="s">
        <v>113</v>
      </c>
      <c r="AV53" s="32"/>
      <c r="AW53" s="33"/>
      <c r="AX53" s="33"/>
      <c r="AY53" s="34"/>
      <c r="AZ53" s="34"/>
      <c r="BA53" s="22"/>
      <c r="BB53" s="22"/>
      <c r="BC53" s="22"/>
      <c r="BD53" s="22"/>
      <c r="BE53" s="22"/>
      <c r="BF53" s="22"/>
      <c r="BJ53" s="24" t="s">
        <v>114</v>
      </c>
      <c r="BL53" s="36" t="s">
        <v>115</v>
      </c>
    </row>
    <row r="54" spans="2:65" ht="13.5">
      <c r="B54" s="441"/>
      <c r="C54" s="441"/>
      <c r="D54" s="441"/>
      <c r="E54" s="441"/>
      <c r="F54" s="441"/>
      <c r="G54" s="441"/>
      <c r="H54" s="441"/>
      <c r="AU54" s="35" t="s">
        <v>116</v>
      </c>
      <c r="AV54" s="32"/>
      <c r="AW54" s="33"/>
      <c r="AX54" s="33"/>
      <c r="AY54" s="34"/>
      <c r="AZ54" s="34"/>
      <c r="BA54" s="22"/>
      <c r="BB54" s="22"/>
      <c r="BC54" s="22"/>
      <c r="BD54" s="22"/>
      <c r="BE54" s="22"/>
      <c r="BF54" s="22"/>
      <c r="BJ54" s="24" t="s">
        <v>117</v>
      </c>
      <c r="BL54" s="21" t="s">
        <v>118</v>
      </c>
      <c r="BM54" s="21" t="s">
        <v>119</v>
      </c>
    </row>
    <row r="55" spans="2:64" ht="13.5">
      <c r="B55" s="441"/>
      <c r="C55" s="441"/>
      <c r="D55" s="441"/>
      <c r="E55" s="441"/>
      <c r="F55" s="441"/>
      <c r="G55" s="441"/>
      <c r="H55" s="441"/>
      <c r="AU55" s="35" t="s">
        <v>120</v>
      </c>
      <c r="AV55" s="32"/>
      <c r="AW55" s="33"/>
      <c r="AX55" s="33"/>
      <c r="AY55" s="34"/>
      <c r="AZ55" s="34"/>
      <c r="BA55" s="22"/>
      <c r="BB55" s="22"/>
      <c r="BC55" s="22"/>
      <c r="BD55" s="22"/>
      <c r="BE55" s="22"/>
      <c r="BF55" s="22"/>
      <c r="BJ55" s="24" t="s">
        <v>121</v>
      </c>
      <c r="BL55" s="21" t="s">
        <v>122</v>
      </c>
    </row>
    <row r="56" spans="2:64" ht="13.5">
      <c r="B56" s="441"/>
      <c r="C56" s="441"/>
      <c r="D56" s="441"/>
      <c r="E56" s="441"/>
      <c r="F56" s="441"/>
      <c r="G56" s="441"/>
      <c r="H56" s="441"/>
      <c r="AU56" s="35" t="s">
        <v>123</v>
      </c>
      <c r="AV56" s="32"/>
      <c r="AW56" s="33"/>
      <c r="AX56" s="33"/>
      <c r="AY56" s="34"/>
      <c r="AZ56" s="34"/>
      <c r="BA56" s="22"/>
      <c r="BB56" s="22"/>
      <c r="BC56" s="22"/>
      <c r="BD56" s="22"/>
      <c r="BE56" s="22"/>
      <c r="BF56" s="22"/>
      <c r="BJ56" s="24" t="s">
        <v>124</v>
      </c>
      <c r="BL56" s="21" t="s">
        <v>125</v>
      </c>
    </row>
    <row r="57" spans="2:64" ht="13.5">
      <c r="B57" s="441"/>
      <c r="C57" s="441"/>
      <c r="D57" s="441"/>
      <c r="E57" s="441"/>
      <c r="F57" s="441"/>
      <c r="G57" s="441"/>
      <c r="H57" s="441"/>
      <c r="AU57" s="35" t="s">
        <v>126</v>
      </c>
      <c r="AV57" s="32"/>
      <c r="AW57" s="33"/>
      <c r="AX57" s="33"/>
      <c r="AY57" s="34"/>
      <c r="AZ57" s="34"/>
      <c r="BA57" s="22"/>
      <c r="BB57" s="22"/>
      <c r="BC57" s="22"/>
      <c r="BD57" s="22"/>
      <c r="BE57" s="22"/>
      <c r="BF57" s="22"/>
      <c r="BJ57" s="24" t="s">
        <v>127</v>
      </c>
      <c r="BL57" s="21" t="s">
        <v>128</v>
      </c>
    </row>
    <row r="58" spans="2:64" ht="13.5">
      <c r="B58" s="441"/>
      <c r="C58" s="441"/>
      <c r="D58" s="441"/>
      <c r="E58" s="441"/>
      <c r="F58" s="441"/>
      <c r="G58" s="441"/>
      <c r="H58" s="441"/>
      <c r="AU58" s="35" t="s">
        <v>129</v>
      </c>
      <c r="AV58" s="32"/>
      <c r="AW58" s="33"/>
      <c r="AX58" s="33"/>
      <c r="AY58" s="34"/>
      <c r="AZ58" s="34"/>
      <c r="BA58" s="22"/>
      <c r="BB58" s="22"/>
      <c r="BC58" s="22"/>
      <c r="BD58" s="22"/>
      <c r="BE58" s="22"/>
      <c r="BF58" s="22"/>
      <c r="BJ58" s="24" t="s">
        <v>130</v>
      </c>
      <c r="BL58" s="21" t="s">
        <v>131</v>
      </c>
    </row>
    <row r="59" spans="2:73" ht="13.5">
      <c r="B59" s="441"/>
      <c r="C59" s="441"/>
      <c r="D59" s="441"/>
      <c r="E59" s="441"/>
      <c r="F59" s="441"/>
      <c r="G59" s="441"/>
      <c r="H59" s="441"/>
      <c r="AU59" s="35" t="s">
        <v>132</v>
      </c>
      <c r="AV59" s="32"/>
      <c r="AW59" s="33"/>
      <c r="AX59" s="33"/>
      <c r="AY59" s="34"/>
      <c r="AZ59" s="34"/>
      <c r="BA59" s="22"/>
      <c r="BB59" s="22"/>
      <c r="BC59" s="22"/>
      <c r="BD59" s="22"/>
      <c r="BE59" s="22"/>
      <c r="BF59" s="22"/>
      <c r="BJ59" s="24" t="s">
        <v>133</v>
      </c>
      <c r="BL59" s="21" t="s">
        <v>134</v>
      </c>
      <c r="BM59" s="21" t="s">
        <v>135</v>
      </c>
      <c r="BN59" s="21" t="s">
        <v>136</v>
      </c>
      <c r="BO59" s="21" t="s">
        <v>137</v>
      </c>
      <c r="BP59" s="21" t="s">
        <v>138</v>
      </c>
      <c r="BQ59" s="21" t="s">
        <v>139</v>
      </c>
      <c r="BR59" s="21" t="s">
        <v>140</v>
      </c>
      <c r="BS59" s="21" t="s">
        <v>141</v>
      </c>
      <c r="BT59" s="21" t="s">
        <v>142</v>
      </c>
      <c r="BU59" s="21" t="s">
        <v>143</v>
      </c>
    </row>
    <row r="60" spans="2:66" ht="13.5">
      <c r="B60" s="441"/>
      <c r="C60" s="441"/>
      <c r="D60" s="441"/>
      <c r="E60" s="441"/>
      <c r="F60" s="441"/>
      <c r="G60" s="441"/>
      <c r="H60" s="441"/>
      <c r="AU60" s="35" t="s">
        <v>144</v>
      </c>
      <c r="AV60" s="32"/>
      <c r="AW60" s="33"/>
      <c r="AX60" s="33"/>
      <c r="AY60" s="34"/>
      <c r="AZ60" s="34"/>
      <c r="BA60" s="22"/>
      <c r="BB60" s="22"/>
      <c r="BC60" s="22"/>
      <c r="BD60" s="22"/>
      <c r="BE60" s="22"/>
      <c r="BF60" s="22"/>
      <c r="BJ60" s="24" t="s">
        <v>145</v>
      </c>
      <c r="BL60" s="21" t="s">
        <v>146</v>
      </c>
      <c r="BM60" s="21" t="s">
        <v>147</v>
      </c>
      <c r="BN60" s="21" t="s">
        <v>148</v>
      </c>
    </row>
    <row r="61" spans="2:69" ht="13.5" customHeight="1">
      <c r="B61" s="441"/>
      <c r="C61" s="441"/>
      <c r="D61" s="441"/>
      <c r="E61" s="441"/>
      <c r="F61" s="441"/>
      <c r="G61" s="441"/>
      <c r="H61" s="441"/>
      <c r="AU61" s="35" t="s">
        <v>149</v>
      </c>
      <c r="AV61" s="32"/>
      <c r="AW61" s="33"/>
      <c r="AX61" s="33"/>
      <c r="AY61" s="34"/>
      <c r="AZ61" s="34"/>
      <c r="BA61" s="22"/>
      <c r="BB61" s="22"/>
      <c r="BC61" s="22"/>
      <c r="BD61" s="22"/>
      <c r="BE61" s="22"/>
      <c r="BF61" s="22"/>
      <c r="BJ61" s="24" t="s">
        <v>150</v>
      </c>
      <c r="BL61" s="21" t="s">
        <v>151</v>
      </c>
      <c r="BM61" s="21" t="s">
        <v>151</v>
      </c>
      <c r="BN61" s="21" t="s">
        <v>152</v>
      </c>
      <c r="BO61" s="21" t="s">
        <v>153</v>
      </c>
      <c r="BP61" s="21" t="s">
        <v>154</v>
      </c>
      <c r="BQ61" s="21" t="s">
        <v>155</v>
      </c>
    </row>
    <row r="62" spans="2:64" ht="13.5">
      <c r="B62" s="441"/>
      <c r="C62" s="441"/>
      <c r="D62" s="441"/>
      <c r="E62" s="441"/>
      <c r="F62" s="441"/>
      <c r="G62" s="441"/>
      <c r="H62" s="441"/>
      <c r="AU62" s="35" t="s">
        <v>156</v>
      </c>
      <c r="AV62" s="32"/>
      <c r="AW62" s="33"/>
      <c r="AX62" s="33"/>
      <c r="AY62" s="34"/>
      <c r="AZ62" s="34"/>
      <c r="BA62" s="22"/>
      <c r="BB62" s="22"/>
      <c r="BC62" s="22"/>
      <c r="BD62" s="22"/>
      <c r="BE62" s="22"/>
      <c r="BF62" s="22"/>
      <c r="BJ62" s="24" t="s">
        <v>157</v>
      </c>
      <c r="BL62" s="21" t="s">
        <v>158</v>
      </c>
    </row>
    <row r="63" spans="47:65" ht="13.5">
      <c r="AU63" s="35" t="s">
        <v>159</v>
      </c>
      <c r="AV63" s="32"/>
      <c r="AW63" s="33"/>
      <c r="AX63" s="33"/>
      <c r="AY63" s="34"/>
      <c r="AZ63" s="34"/>
      <c r="BA63" s="22"/>
      <c r="BB63" s="22"/>
      <c r="BC63" s="22"/>
      <c r="BD63" s="22"/>
      <c r="BE63" s="22"/>
      <c r="BF63" s="22"/>
      <c r="BJ63" s="24" t="s">
        <v>160</v>
      </c>
      <c r="BL63" s="21" t="s">
        <v>161</v>
      </c>
      <c r="BM63" s="21" t="s">
        <v>162</v>
      </c>
    </row>
    <row r="64" spans="47:64" ht="13.5">
      <c r="AU64" s="35" t="s">
        <v>163</v>
      </c>
      <c r="AV64" s="32"/>
      <c r="AW64" s="33"/>
      <c r="AX64" s="33"/>
      <c r="AY64" s="34"/>
      <c r="AZ64" s="34"/>
      <c r="BA64" s="22"/>
      <c r="BB64" s="22"/>
      <c r="BC64" s="22"/>
      <c r="BD64" s="22"/>
      <c r="BE64" s="22"/>
      <c r="BF64" s="22"/>
      <c r="BJ64" s="24" t="s">
        <v>164</v>
      </c>
      <c r="BL64" s="21" t="s">
        <v>165</v>
      </c>
    </row>
    <row r="65" spans="47:64" ht="13.5" customHeight="1">
      <c r="AU65" s="37"/>
      <c r="AV65" s="32"/>
      <c r="AW65" s="33"/>
      <c r="AX65" s="33"/>
      <c r="AY65" s="34"/>
      <c r="AZ65" s="34"/>
      <c r="BA65" s="22"/>
      <c r="BB65" s="22"/>
      <c r="BC65" s="22"/>
      <c r="BD65" s="22"/>
      <c r="BE65" s="22"/>
      <c r="BF65" s="22"/>
      <c r="BJ65" s="24" t="s">
        <v>166</v>
      </c>
      <c r="BL65" s="21" t="s">
        <v>167</v>
      </c>
    </row>
    <row r="66" spans="47:64" ht="13.5">
      <c r="AU66" s="37"/>
      <c r="AV66" s="32"/>
      <c r="AW66" s="33"/>
      <c r="AX66" s="33"/>
      <c r="AY66" s="34"/>
      <c r="AZ66" s="34"/>
      <c r="BA66" s="22"/>
      <c r="BB66" s="22"/>
      <c r="BC66" s="22"/>
      <c r="BD66" s="22"/>
      <c r="BE66" s="22"/>
      <c r="BF66" s="22"/>
      <c r="BJ66" s="24" t="s">
        <v>168</v>
      </c>
      <c r="BL66" s="21" t="s">
        <v>169</v>
      </c>
    </row>
    <row r="67" spans="47:65" ht="13.5">
      <c r="AU67" s="37"/>
      <c r="AV67" s="32"/>
      <c r="AW67" s="33"/>
      <c r="AX67" s="33"/>
      <c r="AY67" s="34"/>
      <c r="AZ67" s="34"/>
      <c r="BA67" s="22"/>
      <c r="BB67" s="22"/>
      <c r="BC67" s="22"/>
      <c r="BD67" s="22"/>
      <c r="BE67" s="22"/>
      <c r="BF67" s="22"/>
      <c r="BJ67" s="24" t="s">
        <v>170</v>
      </c>
      <c r="BL67" s="21" t="s">
        <v>171</v>
      </c>
      <c r="BM67" s="21" t="s">
        <v>172</v>
      </c>
    </row>
    <row r="68" spans="47:68" ht="13.5">
      <c r="AU68" s="37"/>
      <c r="AV68" s="32"/>
      <c r="AW68" s="33"/>
      <c r="AX68" s="33"/>
      <c r="AY68" s="34"/>
      <c r="AZ68" s="34"/>
      <c r="BA68" s="22"/>
      <c r="BB68" s="22"/>
      <c r="BC68" s="22"/>
      <c r="BD68" s="22"/>
      <c r="BE68" s="22"/>
      <c r="BF68" s="22"/>
      <c r="BJ68" s="24" t="s">
        <v>173</v>
      </c>
      <c r="BL68" s="21" t="s">
        <v>174</v>
      </c>
      <c r="BM68" s="21" t="s">
        <v>175</v>
      </c>
      <c r="BN68" s="21" t="s">
        <v>176</v>
      </c>
      <c r="BO68" s="21" t="s">
        <v>177</v>
      </c>
      <c r="BP68" s="21" t="s">
        <v>178</v>
      </c>
    </row>
    <row r="69" spans="47:71" ht="13.5">
      <c r="AU69" s="37"/>
      <c r="AV69" s="32"/>
      <c r="AW69" s="33"/>
      <c r="AX69" s="33"/>
      <c r="AY69" s="34"/>
      <c r="AZ69" s="34"/>
      <c r="BA69" s="22"/>
      <c r="BB69" s="22"/>
      <c r="BC69" s="22"/>
      <c r="BD69" s="22"/>
      <c r="BE69" s="22"/>
      <c r="BF69" s="22"/>
      <c r="BK69" s="24"/>
      <c r="BM69" s="434" t="s">
        <v>179</v>
      </c>
      <c r="BN69" s="435"/>
      <c r="BO69" s="436"/>
      <c r="BP69" s="428" t="s">
        <v>180</v>
      </c>
      <c r="BQ69" s="429"/>
      <c r="BR69" s="429"/>
      <c r="BS69" s="430"/>
    </row>
    <row r="70" spans="47:71" ht="13.5">
      <c r="AU70" s="37"/>
      <c r="AV70" s="32"/>
      <c r="AW70" s="33"/>
      <c r="AX70" s="33"/>
      <c r="AY70" s="34"/>
      <c r="AZ70" s="34"/>
      <c r="BA70" s="22"/>
      <c r="BB70" s="22"/>
      <c r="BC70" s="22"/>
      <c r="BD70" s="22"/>
      <c r="BE70" s="22"/>
      <c r="BF70" s="22"/>
      <c r="BK70" s="24"/>
      <c r="BM70" s="437"/>
      <c r="BN70" s="438"/>
      <c r="BO70" s="439"/>
      <c r="BP70" s="431"/>
      <c r="BQ70" s="432"/>
      <c r="BR70" s="432"/>
      <c r="BS70" s="433"/>
    </row>
    <row r="71" spans="47:71" ht="13.5">
      <c r="AU71" s="37"/>
      <c r="AV71" s="32"/>
      <c r="AW71" s="33"/>
      <c r="AX71" s="33"/>
      <c r="AY71" s="34"/>
      <c r="AZ71" s="34"/>
      <c r="BA71" s="22"/>
      <c r="BB71" s="22"/>
      <c r="BC71" s="22"/>
      <c r="BD71" s="22"/>
      <c r="BE71" s="22"/>
      <c r="BF71" s="22"/>
      <c r="BK71" s="24"/>
      <c r="BM71" s="39"/>
      <c r="BN71" s="40"/>
      <c r="BO71" s="41"/>
      <c r="BP71" s="431"/>
      <c r="BQ71" s="432"/>
      <c r="BR71" s="432"/>
      <c r="BS71" s="433"/>
    </row>
    <row r="72" spans="47:71" ht="13.5">
      <c r="AU72" s="37"/>
      <c r="AV72" s="32"/>
      <c r="AW72" s="33"/>
      <c r="AX72" s="33"/>
      <c r="AY72" s="34"/>
      <c r="AZ72" s="34"/>
      <c r="BA72" s="22"/>
      <c r="BB72" s="22"/>
      <c r="BC72" s="22"/>
      <c r="BD72" s="22"/>
      <c r="BE72" s="22"/>
      <c r="BF72" s="22"/>
      <c r="BK72" s="24"/>
      <c r="BM72" s="39"/>
      <c r="BN72" s="40"/>
      <c r="BO72" s="41"/>
      <c r="BP72" s="431"/>
      <c r="BQ72" s="432"/>
      <c r="BR72" s="432"/>
      <c r="BS72" s="433"/>
    </row>
    <row r="73" spans="47:71" ht="13.5" customHeight="1">
      <c r="AU73" s="37"/>
      <c r="AV73" s="32"/>
      <c r="AW73" s="33"/>
      <c r="AX73" s="33"/>
      <c r="AY73" s="34"/>
      <c r="AZ73" s="34"/>
      <c r="BA73" s="22"/>
      <c r="BB73" s="22"/>
      <c r="BC73" s="22"/>
      <c r="BD73" s="22"/>
      <c r="BE73" s="22"/>
      <c r="BF73" s="22"/>
      <c r="BK73" s="24"/>
      <c r="BM73" s="39"/>
      <c r="BN73" s="40"/>
      <c r="BO73" s="41"/>
      <c r="BP73" s="42"/>
      <c r="BQ73" s="43"/>
      <c r="BR73" s="43"/>
      <c r="BS73" s="44"/>
    </row>
    <row r="74" spans="47:71" ht="13.5">
      <c r="AU74" s="45"/>
      <c r="AV74" s="32"/>
      <c r="AW74" s="33"/>
      <c r="AX74" s="33"/>
      <c r="AY74" s="34"/>
      <c r="AZ74" s="34"/>
      <c r="BA74" s="22"/>
      <c r="BB74" s="22"/>
      <c r="BC74" s="22"/>
      <c r="BD74" s="22"/>
      <c r="BE74" s="22"/>
      <c r="BF74" s="22"/>
      <c r="BK74" s="24"/>
      <c r="BM74" s="39"/>
      <c r="BN74" s="40"/>
      <c r="BO74" s="41"/>
      <c r="BP74" s="46"/>
      <c r="BQ74" s="47"/>
      <c r="BR74" s="47"/>
      <c r="BS74" s="47"/>
    </row>
    <row r="75" spans="47:71" ht="13.5" customHeight="1">
      <c r="AU75" s="34"/>
      <c r="AV75" s="32"/>
      <c r="AW75" s="33"/>
      <c r="AX75" s="33"/>
      <c r="AY75" s="34"/>
      <c r="AZ75" s="34"/>
      <c r="BA75" s="22"/>
      <c r="BB75" s="22"/>
      <c r="BC75" s="22"/>
      <c r="BD75" s="22"/>
      <c r="BE75" s="22"/>
      <c r="BF75" s="22"/>
      <c r="BK75" s="24"/>
      <c r="BM75" s="434" t="s">
        <v>181</v>
      </c>
      <c r="BN75" s="435"/>
      <c r="BO75" s="436"/>
      <c r="BP75" s="48"/>
      <c r="BQ75" s="49"/>
      <c r="BR75" s="49"/>
      <c r="BS75" s="50"/>
    </row>
    <row r="76" spans="47:71" ht="13.5">
      <c r="AU76" s="34"/>
      <c r="AV76" s="32"/>
      <c r="AW76" s="33"/>
      <c r="AX76" s="33"/>
      <c r="AY76" s="34"/>
      <c r="AZ76" s="34"/>
      <c r="BA76" s="22"/>
      <c r="BB76" s="22"/>
      <c r="BC76" s="22"/>
      <c r="BD76" s="22"/>
      <c r="BE76" s="22"/>
      <c r="BF76" s="22"/>
      <c r="BK76" s="24"/>
      <c r="BM76" s="437"/>
      <c r="BN76" s="438"/>
      <c r="BO76" s="439"/>
      <c r="BP76" s="51"/>
      <c r="BQ76" s="52"/>
      <c r="BR76" s="52"/>
      <c r="BS76" s="53"/>
    </row>
    <row r="77" spans="47:71" ht="13.5" customHeight="1">
      <c r="AU77" s="34"/>
      <c r="AV77" s="32"/>
      <c r="AW77" s="33"/>
      <c r="AX77" s="33"/>
      <c r="AY77" s="34"/>
      <c r="AZ77" s="34"/>
      <c r="BA77" s="22"/>
      <c r="BB77" s="22"/>
      <c r="BC77" s="22"/>
      <c r="BD77" s="22"/>
      <c r="BE77" s="22"/>
      <c r="BF77" s="22"/>
      <c r="BK77" s="24"/>
      <c r="BM77" s="39"/>
      <c r="BN77" s="40"/>
      <c r="BO77" s="41"/>
      <c r="BP77" s="54"/>
      <c r="BQ77" s="52"/>
      <c r="BR77" s="52"/>
      <c r="BS77" s="53"/>
    </row>
    <row r="78" spans="47:71" ht="13.5">
      <c r="AU78" s="34"/>
      <c r="AV78" s="32"/>
      <c r="AW78" s="33"/>
      <c r="AX78" s="33"/>
      <c r="AY78" s="34"/>
      <c r="AZ78" s="34"/>
      <c r="BA78" s="22"/>
      <c r="BB78" s="22"/>
      <c r="BC78" s="22"/>
      <c r="BD78" s="22"/>
      <c r="BE78" s="22"/>
      <c r="BF78" s="22"/>
      <c r="BK78" s="24"/>
      <c r="BM78" s="39"/>
      <c r="BN78" s="40"/>
      <c r="BO78" s="41"/>
      <c r="BP78" s="54"/>
      <c r="BQ78" s="52"/>
      <c r="BR78" s="52"/>
      <c r="BS78" s="53"/>
    </row>
    <row r="79" spans="47:71" ht="13.5">
      <c r="AU79" s="34"/>
      <c r="AV79" s="32"/>
      <c r="AW79" s="33"/>
      <c r="AX79" s="33"/>
      <c r="AY79" s="34"/>
      <c r="AZ79" s="34"/>
      <c r="BA79" s="22"/>
      <c r="BB79" s="22"/>
      <c r="BC79" s="22"/>
      <c r="BD79" s="22"/>
      <c r="BE79" s="22"/>
      <c r="BF79" s="22"/>
      <c r="BK79" s="24"/>
      <c r="BM79" s="39"/>
      <c r="BN79" s="40"/>
      <c r="BO79" s="41"/>
      <c r="BP79" s="55"/>
      <c r="BQ79" s="56"/>
      <c r="BR79" s="56"/>
      <c r="BS79" s="57"/>
    </row>
    <row r="80" spans="47:71" ht="13.5">
      <c r="AU80" s="34"/>
      <c r="AV80" s="32"/>
      <c r="AW80" s="33"/>
      <c r="AX80" s="33"/>
      <c r="AY80" s="34"/>
      <c r="AZ80" s="34"/>
      <c r="BA80" s="22"/>
      <c r="BB80" s="22"/>
      <c r="BC80" s="22"/>
      <c r="BD80" s="22"/>
      <c r="BE80" s="22"/>
      <c r="BF80" s="22"/>
      <c r="BK80" s="24"/>
      <c r="BM80" s="58"/>
      <c r="BN80" s="59"/>
      <c r="BO80" s="60"/>
      <c r="BP80" s="61"/>
      <c r="BQ80" s="62"/>
      <c r="BR80" s="62"/>
      <c r="BS80" s="63"/>
    </row>
    <row r="81" spans="47:71" ht="13.5" customHeight="1">
      <c r="AU81" s="34"/>
      <c r="AV81" s="32"/>
      <c r="AW81" s="33"/>
      <c r="AX81" s="33"/>
      <c r="AY81" s="34"/>
      <c r="AZ81" s="34"/>
      <c r="BA81" s="22"/>
      <c r="BB81" s="22"/>
      <c r="BC81" s="22"/>
      <c r="BD81" s="22"/>
      <c r="BE81" s="22"/>
      <c r="BF81" s="22"/>
      <c r="BK81" s="24"/>
      <c r="BM81" s="64" t="s">
        <v>182</v>
      </c>
      <c r="BN81" s="65"/>
      <c r="BO81" s="66"/>
      <c r="BP81" s="67"/>
      <c r="BQ81" s="68"/>
      <c r="BR81" s="68"/>
      <c r="BS81" s="68"/>
    </row>
    <row r="82" spans="47:71" ht="13.5">
      <c r="AU82" s="34"/>
      <c r="AV82" s="32"/>
      <c r="AW82" s="33"/>
      <c r="AX82" s="33"/>
      <c r="AY82" s="34"/>
      <c r="AZ82" s="34"/>
      <c r="BA82" s="22"/>
      <c r="BB82" s="22"/>
      <c r="BC82" s="22"/>
      <c r="BD82" s="22"/>
      <c r="BE82" s="22"/>
      <c r="BF82" s="22"/>
      <c r="BK82" s="24"/>
      <c r="BM82" s="69"/>
      <c r="BN82" s="70"/>
      <c r="BO82" s="71"/>
      <c r="BP82" s="48"/>
      <c r="BQ82" s="49"/>
      <c r="BR82" s="49"/>
      <c r="BS82" s="49"/>
    </row>
    <row r="83" spans="47:71" ht="13.5">
      <c r="AU83" s="22"/>
      <c r="AV83" s="22"/>
      <c r="AW83" s="22"/>
      <c r="AX83" s="72"/>
      <c r="AY83" s="22"/>
      <c r="AZ83" s="73"/>
      <c r="BA83" s="73"/>
      <c r="BB83" s="73"/>
      <c r="BC83" s="49"/>
      <c r="BD83" s="49"/>
      <c r="BE83" s="49"/>
      <c r="BF83" s="74"/>
      <c r="BK83" s="24"/>
      <c r="BM83" s="69"/>
      <c r="BN83" s="70"/>
      <c r="BO83" s="71"/>
      <c r="BP83" s="48"/>
      <c r="BQ83" s="49"/>
      <c r="BR83" s="49"/>
      <c r="BS83" s="74"/>
    </row>
    <row r="84" spans="48:62" ht="13.5">
      <c r="AV84" s="22"/>
      <c r="AW84" s="22"/>
      <c r="AX84" s="72"/>
      <c r="AY84" s="22"/>
      <c r="AZ84" s="73"/>
      <c r="BA84" s="73"/>
      <c r="BB84" s="73"/>
      <c r="BC84" s="432"/>
      <c r="BD84" s="440"/>
      <c r="BE84" s="440"/>
      <c r="BF84" s="440"/>
      <c r="BJ84" s="21"/>
    </row>
    <row r="85" spans="48:62" ht="13.5">
      <c r="AV85" s="22"/>
      <c r="AW85" s="22"/>
      <c r="AX85" s="72"/>
      <c r="AY85" s="22"/>
      <c r="AZ85" s="73"/>
      <c r="BA85" s="73"/>
      <c r="BB85" s="73"/>
      <c r="BC85" s="440"/>
      <c r="BD85" s="440"/>
      <c r="BE85" s="440"/>
      <c r="BF85" s="440"/>
      <c r="BJ85" s="21"/>
    </row>
    <row r="86" spans="48:71" ht="13.5">
      <c r="AV86" s="22"/>
      <c r="AW86" s="22"/>
      <c r="AX86" s="72"/>
      <c r="AY86" s="22"/>
      <c r="AZ86" s="75"/>
      <c r="BA86" s="75"/>
      <c r="BB86" s="75"/>
      <c r="BC86" s="49"/>
      <c r="BD86" s="49"/>
      <c r="BE86" s="49"/>
      <c r="BF86" s="49"/>
      <c r="BJ86" s="21"/>
      <c r="BK86" s="21" t="s">
        <v>91</v>
      </c>
      <c r="BL86" s="21" t="s">
        <v>92</v>
      </c>
      <c r="BM86" s="21" t="s">
        <v>93</v>
      </c>
      <c r="BN86" s="21" t="s">
        <v>94</v>
      </c>
      <c r="BO86" s="21" t="s">
        <v>95</v>
      </c>
      <c r="BP86" s="21" t="s">
        <v>96</v>
      </c>
      <c r="BQ86" s="21" t="s">
        <v>97</v>
      </c>
      <c r="BR86" s="21" t="s">
        <v>98</v>
      </c>
      <c r="BS86" s="21" t="s">
        <v>99</v>
      </c>
    </row>
    <row r="87" spans="49:62" ht="13.5">
      <c r="AW87" s="21"/>
      <c r="AX87" s="24"/>
      <c r="AY87" s="21"/>
      <c r="AZ87" s="75"/>
      <c r="BA87" s="75"/>
      <c r="BB87" s="75"/>
      <c r="BC87" s="49"/>
      <c r="BD87" s="49"/>
      <c r="BE87" s="49"/>
      <c r="BF87" s="49"/>
      <c r="BJ87" s="21"/>
    </row>
    <row r="88" spans="49:63" ht="13.5">
      <c r="AW88" s="21"/>
      <c r="AX88" s="24"/>
      <c r="AY88" s="21"/>
      <c r="AZ88" s="75"/>
      <c r="BA88" s="75"/>
      <c r="BB88" s="75"/>
      <c r="BC88" s="49"/>
      <c r="BD88" s="49"/>
      <c r="BE88" s="49"/>
      <c r="BF88" s="74"/>
      <c r="BJ88" s="21"/>
      <c r="BK88" s="21" t="s">
        <v>105</v>
      </c>
    </row>
    <row r="89" spans="49:62" ht="13.5">
      <c r="AW89" s="21"/>
      <c r="AX89" s="24"/>
      <c r="AY89" s="21"/>
      <c r="AZ89" s="75"/>
      <c r="BA89" s="75"/>
      <c r="BB89" s="75"/>
      <c r="BC89" s="49"/>
      <c r="BD89" s="49"/>
      <c r="BE89" s="49"/>
      <c r="BF89" s="74"/>
      <c r="BJ89" s="21"/>
    </row>
    <row r="90" spans="49:62" ht="13.5">
      <c r="AW90" s="21"/>
      <c r="AX90" s="24"/>
      <c r="AY90" s="21"/>
      <c r="AZ90" s="38"/>
      <c r="BA90" s="38"/>
      <c r="BB90" s="38"/>
      <c r="BC90" s="76"/>
      <c r="BD90" s="76"/>
      <c r="BE90" s="76"/>
      <c r="BF90" s="76"/>
      <c r="BJ90" s="21"/>
    </row>
    <row r="91" spans="49:63" ht="13.5">
      <c r="AW91" s="21"/>
      <c r="AX91" s="24"/>
      <c r="AY91" s="21"/>
      <c r="AZ91" s="38"/>
      <c r="BA91" s="38"/>
      <c r="BB91" s="38"/>
      <c r="BC91" s="76"/>
      <c r="BD91" s="76"/>
      <c r="BE91" s="76"/>
      <c r="BF91" s="76"/>
      <c r="BJ91" s="21"/>
      <c r="BK91" s="36" t="s">
        <v>115</v>
      </c>
    </row>
    <row r="92" spans="49:64" ht="13.5">
      <c r="AW92" s="21"/>
      <c r="AX92" s="24"/>
      <c r="AY92" s="21"/>
      <c r="AZ92" s="38"/>
      <c r="BA92" s="38"/>
      <c r="BB92" s="38"/>
      <c r="BC92" s="76"/>
      <c r="BD92" s="76"/>
      <c r="BE92" s="76"/>
      <c r="BF92" s="76"/>
      <c r="BJ92" s="21"/>
      <c r="BK92" s="21" t="s">
        <v>118</v>
      </c>
      <c r="BL92" s="21" t="s">
        <v>119</v>
      </c>
    </row>
    <row r="93" spans="49:63" ht="13.5" customHeight="1">
      <c r="AW93" s="21"/>
      <c r="AX93" s="24"/>
      <c r="AY93" s="21"/>
      <c r="AZ93" s="38"/>
      <c r="BA93" s="38"/>
      <c r="BB93" s="38"/>
      <c r="BC93" s="76"/>
      <c r="BD93" s="76"/>
      <c r="BE93" s="76"/>
      <c r="BF93" s="76"/>
      <c r="BJ93" s="21"/>
      <c r="BK93" s="21" t="s">
        <v>122</v>
      </c>
    </row>
    <row r="94" spans="49:63" ht="13.5">
      <c r="AW94" s="21"/>
      <c r="AX94" s="24"/>
      <c r="AY94" s="21"/>
      <c r="AZ94" s="38"/>
      <c r="BA94" s="38"/>
      <c r="BB94" s="38"/>
      <c r="BC94" s="49"/>
      <c r="BD94" s="49"/>
      <c r="BE94" s="49"/>
      <c r="BF94" s="74"/>
      <c r="BJ94" s="21"/>
      <c r="BK94" s="21" t="s">
        <v>125</v>
      </c>
    </row>
    <row r="95" spans="49:63" ht="13.5">
      <c r="AW95" s="21"/>
      <c r="AX95" s="24"/>
      <c r="AY95" s="21"/>
      <c r="AZ95" s="38"/>
      <c r="BA95" s="38"/>
      <c r="BB95" s="38"/>
      <c r="BC95" s="49"/>
      <c r="BD95" s="49"/>
      <c r="BE95" s="49"/>
      <c r="BF95" s="74"/>
      <c r="BJ95" s="21"/>
      <c r="BK95" s="21" t="s">
        <v>128</v>
      </c>
    </row>
    <row r="96" spans="49:63" ht="13.5" customHeight="1">
      <c r="AW96" s="21"/>
      <c r="AX96" s="24"/>
      <c r="AY96" s="21"/>
      <c r="AZ96" s="38"/>
      <c r="BA96" s="38"/>
      <c r="BB96" s="38"/>
      <c r="BC96" s="49"/>
      <c r="BD96" s="49"/>
      <c r="BE96" s="49"/>
      <c r="BF96" s="74"/>
      <c r="BJ96" s="21"/>
      <c r="BK96" s="21" t="s">
        <v>131</v>
      </c>
    </row>
    <row r="97" spans="49:72" ht="13.5">
      <c r="AW97" s="21"/>
      <c r="AX97" s="24"/>
      <c r="AY97" s="21"/>
      <c r="AZ97" s="38"/>
      <c r="BA97" s="38"/>
      <c r="BB97" s="38"/>
      <c r="BC97" s="49"/>
      <c r="BD97" s="49"/>
      <c r="BE97" s="49"/>
      <c r="BF97" s="74"/>
      <c r="BJ97" s="21"/>
      <c r="BK97" s="21" t="s">
        <v>134</v>
      </c>
      <c r="BL97" s="21" t="s">
        <v>135</v>
      </c>
      <c r="BM97" s="21" t="s">
        <v>136</v>
      </c>
      <c r="BN97" s="21" t="s">
        <v>137</v>
      </c>
      <c r="BO97" s="21" t="s">
        <v>138</v>
      </c>
      <c r="BP97" s="21" t="s">
        <v>139</v>
      </c>
      <c r="BQ97" s="21" t="s">
        <v>140</v>
      </c>
      <c r="BR97" s="21" t="s">
        <v>141</v>
      </c>
      <c r="BS97" s="21" t="s">
        <v>142</v>
      </c>
      <c r="BT97" s="21" t="s">
        <v>143</v>
      </c>
    </row>
    <row r="98" spans="49:65" ht="13.5">
      <c r="AW98" s="21"/>
      <c r="AX98" s="24"/>
      <c r="AY98" s="21"/>
      <c r="AZ98" s="38"/>
      <c r="BA98" s="38"/>
      <c r="BB98" s="38"/>
      <c r="BC98" s="77"/>
      <c r="BD98" s="77"/>
      <c r="BE98" s="77"/>
      <c r="BF98" s="77"/>
      <c r="BJ98" s="21"/>
      <c r="BK98" s="21" t="s">
        <v>146</v>
      </c>
      <c r="BL98" s="21" t="s">
        <v>147</v>
      </c>
      <c r="BM98" s="21" t="s">
        <v>148</v>
      </c>
    </row>
    <row r="99" spans="49:66" ht="13.5">
      <c r="AW99" s="21"/>
      <c r="AX99" s="24"/>
      <c r="AY99" s="21"/>
      <c r="AZ99" s="38"/>
      <c r="BA99" s="38"/>
      <c r="BB99" s="38"/>
      <c r="BC99" s="77"/>
      <c r="BD99" s="77"/>
      <c r="BE99" s="77"/>
      <c r="BF99" s="77"/>
      <c r="BJ99" s="21"/>
      <c r="BK99" s="21" t="s">
        <v>151</v>
      </c>
      <c r="BL99" s="21" t="s">
        <v>151</v>
      </c>
      <c r="BM99" s="21" t="s">
        <v>152</v>
      </c>
      <c r="BN99" s="21" t="s">
        <v>153</v>
      </c>
    </row>
    <row r="100" spans="49:63" ht="13.5">
      <c r="AW100" s="21"/>
      <c r="AX100" s="24"/>
      <c r="AY100" s="21"/>
      <c r="AZ100" s="38"/>
      <c r="BA100" s="38"/>
      <c r="BB100" s="38"/>
      <c r="BC100" s="74"/>
      <c r="BD100" s="74"/>
      <c r="BE100" s="74"/>
      <c r="BF100" s="74"/>
      <c r="BJ100" s="21"/>
      <c r="BK100" s="21" t="s">
        <v>158</v>
      </c>
    </row>
    <row r="101" spans="49:64" ht="13.5">
      <c r="AW101" s="21"/>
      <c r="AX101" s="24"/>
      <c r="AY101" s="21"/>
      <c r="AZ101" s="38"/>
      <c r="BA101" s="38"/>
      <c r="BB101" s="38"/>
      <c r="BC101" s="74"/>
      <c r="BD101" s="74"/>
      <c r="BE101" s="74"/>
      <c r="BF101" s="74"/>
      <c r="BJ101" s="21"/>
      <c r="BK101" s="21" t="s">
        <v>161</v>
      </c>
      <c r="BL101" s="21" t="s">
        <v>162</v>
      </c>
    </row>
    <row r="102" spans="49:63" ht="13.5">
      <c r="AW102" s="21"/>
      <c r="AX102" s="24"/>
      <c r="AY102" s="21"/>
      <c r="AZ102" s="38"/>
      <c r="BA102" s="38"/>
      <c r="BB102" s="38"/>
      <c r="BC102" s="49"/>
      <c r="BD102" s="49"/>
      <c r="BE102" s="49"/>
      <c r="BF102" s="74"/>
      <c r="BJ102" s="21"/>
      <c r="BK102" s="21" t="s">
        <v>165</v>
      </c>
    </row>
    <row r="103" spans="49:63" ht="13.5">
      <c r="AW103" s="21"/>
      <c r="AX103" s="24"/>
      <c r="AY103" s="21"/>
      <c r="AZ103" s="38"/>
      <c r="BA103" s="38"/>
      <c r="BB103" s="38"/>
      <c r="BC103" s="49"/>
      <c r="BD103" s="49"/>
      <c r="BE103" s="49"/>
      <c r="BF103" s="74"/>
      <c r="BJ103" s="21"/>
      <c r="BK103" s="21" t="s">
        <v>167</v>
      </c>
    </row>
    <row r="104" spans="49:63" ht="13.5">
      <c r="AW104" s="21"/>
      <c r="AX104" s="24"/>
      <c r="AY104" s="21"/>
      <c r="AZ104" s="38"/>
      <c r="BA104" s="38"/>
      <c r="BB104" s="38"/>
      <c r="BC104" s="49"/>
      <c r="BD104" s="49"/>
      <c r="BE104" s="49"/>
      <c r="BF104" s="74"/>
      <c r="BJ104" s="21"/>
      <c r="BK104" s="21" t="s">
        <v>169</v>
      </c>
    </row>
    <row r="105" spans="49:64" ht="13.5">
      <c r="AW105" s="21"/>
      <c r="AX105" s="24"/>
      <c r="AY105" s="21"/>
      <c r="AZ105" s="38"/>
      <c r="BA105" s="38"/>
      <c r="BB105" s="38"/>
      <c r="BC105" s="74"/>
      <c r="BD105" s="74"/>
      <c r="BE105" s="74"/>
      <c r="BF105" s="74"/>
      <c r="BJ105" s="21"/>
      <c r="BK105" s="21" t="s">
        <v>171</v>
      </c>
      <c r="BL105" s="21" t="s">
        <v>172</v>
      </c>
    </row>
    <row r="106" spans="49:67" ht="13.5">
      <c r="AW106" s="21"/>
      <c r="AX106" s="24"/>
      <c r="AY106" s="21"/>
      <c r="AZ106" s="38"/>
      <c r="BA106" s="38"/>
      <c r="BB106" s="38"/>
      <c r="BC106" s="76"/>
      <c r="BD106" s="22"/>
      <c r="BE106" s="22"/>
      <c r="BF106" s="22"/>
      <c r="BJ106" s="21"/>
      <c r="BK106" s="21" t="s">
        <v>174</v>
      </c>
      <c r="BL106" s="21" t="s">
        <v>175</v>
      </c>
      <c r="BM106" s="21" t="s">
        <v>176</v>
      </c>
      <c r="BN106" s="21" t="s">
        <v>177</v>
      </c>
      <c r="BO106" s="21" t="s">
        <v>178</v>
      </c>
    </row>
    <row r="107" spans="49:62" ht="13.5">
      <c r="AW107" s="21"/>
      <c r="AX107" s="24"/>
      <c r="AY107" s="21"/>
      <c r="AZ107" s="38"/>
      <c r="BA107" s="38"/>
      <c r="BB107" s="38"/>
      <c r="BC107" s="22"/>
      <c r="BD107" s="22"/>
      <c r="BE107" s="22"/>
      <c r="BF107" s="22"/>
      <c r="BJ107" s="21"/>
    </row>
    <row r="108" spans="49:62" ht="13.5">
      <c r="AW108" s="21"/>
      <c r="AX108" s="24"/>
      <c r="AY108" s="21"/>
      <c r="AZ108" s="38"/>
      <c r="BA108" s="38"/>
      <c r="BB108" s="38"/>
      <c r="BC108" s="22"/>
      <c r="BD108" s="22"/>
      <c r="BE108" s="22"/>
      <c r="BF108" s="22"/>
      <c r="BJ108" s="21"/>
    </row>
    <row r="109" spans="49:62" ht="13.5">
      <c r="AW109" s="21"/>
      <c r="AX109" s="24"/>
      <c r="AY109" s="21"/>
      <c r="AZ109" s="38"/>
      <c r="BA109" s="38"/>
      <c r="BB109" s="38"/>
      <c r="BC109" s="74"/>
      <c r="BD109" s="74"/>
      <c r="BE109" s="74"/>
      <c r="BF109" s="74"/>
      <c r="BJ109" s="21"/>
    </row>
    <row r="110" spans="49:62" ht="13.5">
      <c r="AW110" s="21"/>
      <c r="AX110" s="24"/>
      <c r="AY110" s="21"/>
      <c r="AZ110" s="38"/>
      <c r="BA110" s="38"/>
      <c r="BB110" s="38"/>
      <c r="BC110" s="74"/>
      <c r="BD110" s="74"/>
      <c r="BE110" s="74"/>
      <c r="BF110" s="74"/>
      <c r="BJ110" s="21"/>
    </row>
    <row r="111" spans="49:62" ht="13.5" customHeight="1">
      <c r="AW111" s="21"/>
      <c r="AX111" s="24"/>
      <c r="AY111" s="21"/>
      <c r="AZ111" s="38"/>
      <c r="BA111" s="38"/>
      <c r="BB111" s="38"/>
      <c r="BC111" s="74"/>
      <c r="BD111" s="74"/>
      <c r="BE111" s="74"/>
      <c r="BF111" s="74"/>
      <c r="BJ111" s="21"/>
    </row>
    <row r="112" spans="49:62" ht="13.5">
      <c r="AW112" s="21"/>
      <c r="AX112" s="24"/>
      <c r="AY112" s="21"/>
      <c r="AZ112" s="38"/>
      <c r="BA112" s="38"/>
      <c r="BB112" s="38"/>
      <c r="BC112" s="78"/>
      <c r="BD112" s="79"/>
      <c r="BE112" s="79"/>
      <c r="BF112" s="79"/>
      <c r="BJ112" s="21"/>
    </row>
    <row r="113" spans="49:62" ht="13.5">
      <c r="AW113" s="21"/>
      <c r="AX113" s="24"/>
      <c r="AY113" s="21"/>
      <c r="AZ113" s="38"/>
      <c r="BA113" s="38"/>
      <c r="BB113" s="38"/>
      <c r="BC113" s="80"/>
      <c r="BD113" s="79"/>
      <c r="BE113" s="79"/>
      <c r="BF113" s="79"/>
      <c r="BJ113" s="21"/>
    </row>
    <row r="114" spans="49:62" ht="13.5">
      <c r="AW114" s="21"/>
      <c r="AX114" s="24"/>
      <c r="AY114" s="21"/>
      <c r="AZ114" s="38"/>
      <c r="BA114" s="38"/>
      <c r="BB114" s="38"/>
      <c r="BC114" s="80"/>
      <c r="BD114" s="79"/>
      <c r="BE114" s="79"/>
      <c r="BF114" s="79"/>
      <c r="BJ114" s="21"/>
    </row>
    <row r="115" spans="49:62" ht="13.5">
      <c r="AW115" s="21"/>
      <c r="AX115" s="24"/>
      <c r="AY115" s="21"/>
      <c r="AZ115" s="38"/>
      <c r="BA115" s="38"/>
      <c r="BB115" s="38"/>
      <c r="BC115" s="80"/>
      <c r="BD115" s="79"/>
      <c r="BE115" s="79"/>
      <c r="BF115" s="79"/>
      <c r="BJ115" s="21"/>
    </row>
    <row r="116" spans="49:62" ht="13.5">
      <c r="AW116" s="21"/>
      <c r="AX116" s="24"/>
      <c r="AY116" s="21"/>
      <c r="AZ116" s="38"/>
      <c r="BA116" s="38"/>
      <c r="BB116" s="38"/>
      <c r="BC116" s="76"/>
      <c r="BD116" s="76"/>
      <c r="BE116" s="76"/>
      <c r="BF116" s="76"/>
      <c r="BJ116" s="21"/>
    </row>
    <row r="117" spans="49:62" ht="13.5">
      <c r="AW117" s="21"/>
      <c r="AX117" s="24"/>
      <c r="AY117" s="21"/>
      <c r="AZ117" s="38"/>
      <c r="BA117" s="38"/>
      <c r="BB117" s="38"/>
      <c r="BC117" s="76"/>
      <c r="BD117" s="76"/>
      <c r="BE117" s="76"/>
      <c r="BF117" s="76"/>
      <c r="BJ117" s="21"/>
    </row>
    <row r="118" spans="49:62" ht="13.5" customHeight="1">
      <c r="AW118" s="21"/>
      <c r="AX118" s="24"/>
      <c r="AY118" s="21"/>
      <c r="AZ118" s="38"/>
      <c r="BA118" s="38"/>
      <c r="BB118" s="38"/>
      <c r="BC118" s="76"/>
      <c r="BD118" s="76"/>
      <c r="BE118" s="76"/>
      <c r="BF118" s="76"/>
      <c r="BJ118" s="21"/>
    </row>
    <row r="119" spans="49:62" ht="13.5">
      <c r="AW119" s="21"/>
      <c r="AX119" s="24"/>
      <c r="AY119" s="21"/>
      <c r="AZ119" s="38"/>
      <c r="BA119" s="38"/>
      <c r="BB119" s="38"/>
      <c r="BC119" s="76"/>
      <c r="BD119" s="76"/>
      <c r="BE119" s="76"/>
      <c r="BF119" s="76"/>
      <c r="BJ119" s="21"/>
    </row>
    <row r="120" spans="49:62" ht="13.5">
      <c r="AW120" s="21"/>
      <c r="AX120" s="24"/>
      <c r="AY120" s="21"/>
      <c r="AZ120" s="38"/>
      <c r="BA120" s="38"/>
      <c r="BB120" s="38"/>
      <c r="BC120" s="76"/>
      <c r="BD120" s="76"/>
      <c r="BE120" s="76"/>
      <c r="BF120" s="76"/>
      <c r="BJ120" s="21"/>
    </row>
    <row r="121" spans="49:62" ht="13.5">
      <c r="AW121" s="21"/>
      <c r="AX121" s="24"/>
      <c r="AY121" s="21"/>
      <c r="AZ121" s="38"/>
      <c r="BA121" s="38"/>
      <c r="BB121" s="38"/>
      <c r="BC121" s="76"/>
      <c r="BD121" s="76"/>
      <c r="BE121" s="76"/>
      <c r="BF121" s="76"/>
      <c r="BJ121" s="21"/>
    </row>
    <row r="122" spans="49:62" ht="13.5">
      <c r="AW122" s="21"/>
      <c r="AX122" s="24"/>
      <c r="AY122" s="21"/>
      <c r="AZ122" s="38"/>
      <c r="BA122" s="38"/>
      <c r="BB122" s="38"/>
      <c r="BC122" s="76"/>
      <c r="BD122" s="76"/>
      <c r="BE122" s="76"/>
      <c r="BF122" s="76"/>
      <c r="BJ122" s="21"/>
    </row>
    <row r="123" spans="49:62" ht="13.5">
      <c r="AW123" s="21"/>
      <c r="AX123" s="24"/>
      <c r="AY123" s="21"/>
      <c r="AZ123" s="38"/>
      <c r="BA123" s="38"/>
      <c r="BB123" s="38"/>
      <c r="BC123" s="76"/>
      <c r="BD123" s="76"/>
      <c r="BE123" s="76"/>
      <c r="BF123" s="76"/>
      <c r="BJ123" s="21"/>
    </row>
    <row r="124" spans="49:62" ht="13.5">
      <c r="AW124" s="21"/>
      <c r="AX124" s="24"/>
      <c r="AY124" s="21"/>
      <c r="AZ124" s="38"/>
      <c r="BA124" s="38"/>
      <c r="BB124" s="38"/>
      <c r="BC124" s="76"/>
      <c r="BD124" s="76"/>
      <c r="BE124" s="76"/>
      <c r="BF124" s="76"/>
      <c r="BJ124" s="21"/>
    </row>
    <row r="125" spans="49:62" ht="13.5">
      <c r="AW125" s="21"/>
      <c r="AX125" s="24"/>
      <c r="AY125" s="21"/>
      <c r="AZ125" s="38"/>
      <c r="BA125" s="38"/>
      <c r="BB125" s="38"/>
      <c r="BC125" s="76"/>
      <c r="BD125" s="76"/>
      <c r="BE125" s="76"/>
      <c r="BF125" s="76"/>
      <c r="BJ125" s="21"/>
    </row>
    <row r="126" spans="49:62" ht="13.5">
      <c r="AW126" s="21"/>
      <c r="AX126" s="24"/>
      <c r="AY126" s="21"/>
      <c r="AZ126" s="38"/>
      <c r="BA126" s="38"/>
      <c r="BB126" s="38"/>
      <c r="BC126" s="76"/>
      <c r="BD126" s="76"/>
      <c r="BE126" s="76"/>
      <c r="BF126" s="76"/>
      <c r="BJ126" s="21"/>
    </row>
    <row r="127" spans="49:62" ht="13.5">
      <c r="AW127" s="21"/>
      <c r="AX127" s="24"/>
      <c r="AY127" s="21"/>
      <c r="AZ127" s="38"/>
      <c r="BA127" s="38"/>
      <c r="BB127" s="38"/>
      <c r="BC127" s="76"/>
      <c r="BD127" s="76"/>
      <c r="BE127" s="76"/>
      <c r="BF127" s="76"/>
      <c r="BJ127" s="21"/>
    </row>
    <row r="128" spans="49:62" ht="13.5">
      <c r="AW128" s="21"/>
      <c r="AX128" s="24"/>
      <c r="AY128" s="21"/>
      <c r="AZ128" s="38"/>
      <c r="BA128" s="38"/>
      <c r="BB128" s="38"/>
      <c r="BC128" s="76"/>
      <c r="BD128" s="76"/>
      <c r="BE128" s="76"/>
      <c r="BF128" s="76"/>
      <c r="BJ128" s="21"/>
    </row>
    <row r="129" spans="49:62" ht="13.5">
      <c r="AW129" s="21"/>
      <c r="AX129" s="24"/>
      <c r="AY129" s="21"/>
      <c r="AZ129" s="38"/>
      <c r="BA129" s="38"/>
      <c r="BB129" s="38"/>
      <c r="BC129" s="76"/>
      <c r="BD129" s="76"/>
      <c r="BE129" s="76"/>
      <c r="BF129" s="76"/>
      <c r="BJ129" s="21"/>
    </row>
    <row r="130" spans="49:62" ht="13.5">
      <c r="AW130" s="21"/>
      <c r="AX130" s="24"/>
      <c r="AY130" s="21"/>
      <c r="AZ130" s="38"/>
      <c r="BA130" s="38"/>
      <c r="BB130" s="38"/>
      <c r="BC130" s="76"/>
      <c r="BD130" s="76"/>
      <c r="BE130" s="76"/>
      <c r="BF130" s="76"/>
      <c r="BJ130" s="21"/>
    </row>
    <row r="131" spans="49:62" ht="13.5">
      <c r="AW131" s="21"/>
      <c r="AX131" s="24"/>
      <c r="AY131" s="21"/>
      <c r="AZ131" s="38"/>
      <c r="BA131" s="38"/>
      <c r="BB131" s="38"/>
      <c r="BC131" s="76"/>
      <c r="BD131" s="76"/>
      <c r="BE131" s="76"/>
      <c r="BF131" s="76"/>
      <c r="BJ131" s="21"/>
    </row>
    <row r="132" s="21" customFormat="1" ht="13.5">
      <c r="AX132" s="24"/>
    </row>
    <row r="133" s="21" customFormat="1" ht="13.5">
      <c r="AX133" s="24"/>
    </row>
    <row r="134" s="21" customFormat="1" ht="13.5">
      <c r="AX134" s="24"/>
    </row>
    <row r="135" s="21" customFormat="1" ht="13.5">
      <c r="AX135" s="24"/>
    </row>
    <row r="136" s="21" customFormat="1" ht="13.5">
      <c r="AX136" s="24"/>
    </row>
    <row r="137" s="21" customFormat="1" ht="13.5">
      <c r="AX137" s="24"/>
    </row>
    <row r="138" s="21" customFormat="1" ht="13.5">
      <c r="AX138" s="24"/>
    </row>
    <row r="139" s="21" customFormat="1" ht="13.5">
      <c r="AX139" s="24"/>
    </row>
    <row r="140" s="21" customFormat="1" ht="13.5">
      <c r="AX140" s="24"/>
    </row>
    <row r="141" s="21" customFormat="1" ht="13.5">
      <c r="AX141" s="24"/>
    </row>
    <row r="142" s="21" customFormat="1" ht="13.5">
      <c r="AX142" s="24"/>
    </row>
    <row r="143" s="21" customFormat="1" ht="13.5">
      <c r="AX143" s="24"/>
    </row>
    <row r="144" s="21" customFormat="1" ht="13.5">
      <c r="AX144" s="24"/>
    </row>
    <row r="145" s="21" customFormat="1" ht="13.5">
      <c r="AX145" s="24"/>
    </row>
    <row r="146" s="21" customFormat="1" ht="13.5">
      <c r="AX146" s="24"/>
    </row>
    <row r="147" s="21" customFormat="1" ht="13.5">
      <c r="AX147" s="24"/>
    </row>
    <row r="148" s="21" customFormat="1" ht="13.5">
      <c r="AX148" s="24"/>
    </row>
    <row r="149" s="21" customFormat="1" ht="13.5">
      <c r="AX149" s="24"/>
    </row>
    <row r="150" s="21" customFormat="1" ht="13.5">
      <c r="AX150" s="24"/>
    </row>
    <row r="151" s="21" customFormat="1" ht="13.5">
      <c r="AX151" s="24"/>
    </row>
    <row r="152" s="21" customFormat="1" ht="13.5">
      <c r="AX152" s="24"/>
    </row>
    <row r="153" s="21" customFormat="1" ht="13.5">
      <c r="AX153" s="24"/>
    </row>
    <row r="154" s="21" customFormat="1" ht="13.5">
      <c r="AX154" s="24"/>
    </row>
    <row r="155" s="21" customFormat="1" ht="13.5">
      <c r="AX155" s="24"/>
    </row>
    <row r="156" s="21" customFormat="1" ht="13.5">
      <c r="AX156" s="24"/>
    </row>
    <row r="157" s="21" customFormat="1" ht="13.5">
      <c r="AX157" s="24"/>
    </row>
    <row r="158" s="21" customFormat="1" ht="13.5">
      <c r="AX158" s="24"/>
    </row>
    <row r="159" s="21" customFormat="1" ht="13.5">
      <c r="AX159" s="24"/>
    </row>
    <row r="160" s="21" customFormat="1" ht="13.5">
      <c r="AX160" s="24"/>
    </row>
    <row r="161" s="21" customFormat="1" ht="13.5">
      <c r="AX161" s="24"/>
    </row>
    <row r="162" s="21" customFormat="1" ht="13.5">
      <c r="AX162" s="24"/>
    </row>
    <row r="163" s="21" customFormat="1" ht="13.5">
      <c r="AX163" s="24"/>
    </row>
    <row r="164" s="21" customFormat="1" ht="13.5">
      <c r="AX164" s="24"/>
    </row>
    <row r="165" s="21" customFormat="1" ht="13.5">
      <c r="AX165" s="24"/>
    </row>
    <row r="166" s="21" customFormat="1" ht="13.5">
      <c r="AX166" s="24"/>
    </row>
    <row r="167" s="21" customFormat="1" ht="13.5">
      <c r="AX167" s="24"/>
    </row>
    <row r="168" s="21" customFormat="1" ht="13.5">
      <c r="AX168" s="24"/>
    </row>
    <row r="169" s="21" customFormat="1" ht="13.5">
      <c r="AX169" s="24"/>
    </row>
    <row r="170" s="21" customFormat="1" ht="13.5">
      <c r="AX170" s="24"/>
    </row>
    <row r="171" s="21" customFormat="1" ht="13.5">
      <c r="AX171" s="24"/>
    </row>
    <row r="172" s="21" customFormat="1" ht="13.5">
      <c r="AX172" s="24"/>
    </row>
    <row r="173" s="21" customFormat="1" ht="13.5">
      <c r="AX173" s="24"/>
    </row>
    <row r="174" s="21" customFormat="1" ht="13.5">
      <c r="AX174" s="24"/>
    </row>
    <row r="175" s="21" customFormat="1" ht="13.5">
      <c r="AX175" s="24"/>
    </row>
    <row r="176" s="21" customFormat="1" ht="13.5">
      <c r="AX176" s="24"/>
    </row>
    <row r="177" s="21" customFormat="1" ht="13.5">
      <c r="AX177" s="24"/>
    </row>
    <row r="178" s="21" customFormat="1" ht="13.5">
      <c r="AX178" s="24"/>
    </row>
    <row r="179" s="21" customFormat="1" ht="13.5">
      <c r="AX179" s="24"/>
    </row>
    <row r="180" s="21" customFormat="1" ht="13.5">
      <c r="AX180" s="24"/>
    </row>
    <row r="181" s="21" customFormat="1" ht="13.5">
      <c r="AX181" s="24"/>
    </row>
    <row r="182" s="21" customFormat="1" ht="13.5">
      <c r="AX182" s="24"/>
    </row>
    <row r="183" s="21" customFormat="1" ht="13.5">
      <c r="AX183" s="24"/>
    </row>
    <row r="184" s="21" customFormat="1" ht="13.5">
      <c r="AX184" s="24"/>
    </row>
    <row r="185" s="21" customFormat="1" ht="13.5">
      <c r="AX185" s="24"/>
    </row>
    <row r="186" s="21" customFormat="1" ht="13.5">
      <c r="AX186" s="24"/>
    </row>
    <row r="187" s="21" customFormat="1" ht="13.5">
      <c r="AX187" s="24"/>
    </row>
    <row r="188" s="21" customFormat="1" ht="13.5">
      <c r="AX188" s="24"/>
    </row>
    <row r="189" s="21" customFormat="1" ht="13.5">
      <c r="AX189" s="24"/>
    </row>
    <row r="190" s="21" customFormat="1" ht="13.5">
      <c r="AX190" s="24"/>
    </row>
    <row r="191" s="21" customFormat="1" ht="13.5">
      <c r="AX191" s="24"/>
    </row>
    <row r="192" s="21" customFormat="1" ht="13.5">
      <c r="AX192" s="24"/>
    </row>
    <row r="193" s="21" customFormat="1" ht="13.5">
      <c r="AX193" s="24"/>
    </row>
    <row r="194" s="21" customFormat="1" ht="13.5">
      <c r="AX194" s="24"/>
    </row>
    <row r="195" s="21" customFormat="1" ht="13.5">
      <c r="AX195" s="24"/>
    </row>
    <row r="196" s="21" customFormat="1" ht="13.5">
      <c r="AX196" s="24"/>
    </row>
    <row r="197" s="21" customFormat="1" ht="13.5">
      <c r="AX197" s="24"/>
    </row>
    <row r="198" s="21" customFormat="1" ht="13.5">
      <c r="AX198" s="24"/>
    </row>
    <row r="199" s="21" customFormat="1" ht="13.5">
      <c r="AX199" s="24"/>
    </row>
    <row r="200" s="21" customFormat="1" ht="13.5">
      <c r="AX200" s="24"/>
    </row>
    <row r="201" s="21" customFormat="1" ht="13.5">
      <c r="AX201" s="24"/>
    </row>
    <row r="202" s="21" customFormat="1" ht="13.5">
      <c r="AX202" s="24"/>
    </row>
    <row r="203" s="21" customFormat="1" ht="13.5">
      <c r="AX203" s="24"/>
    </row>
    <row r="204" s="21" customFormat="1" ht="13.5">
      <c r="AX204" s="24"/>
    </row>
    <row r="205" s="21" customFormat="1" ht="13.5">
      <c r="AX205" s="24"/>
    </row>
    <row r="206" s="21" customFormat="1" ht="13.5">
      <c r="AX206" s="24"/>
    </row>
    <row r="207" s="21" customFormat="1" ht="13.5">
      <c r="AX207" s="24"/>
    </row>
    <row r="208" s="21" customFormat="1" ht="13.5">
      <c r="AX208" s="24"/>
    </row>
    <row r="209" s="21" customFormat="1" ht="13.5">
      <c r="AX209" s="24"/>
    </row>
    <row r="210" s="21" customFormat="1" ht="13.5">
      <c r="AX210" s="24"/>
    </row>
    <row r="211" s="21" customFormat="1" ht="13.5">
      <c r="AX211" s="24"/>
    </row>
    <row r="212" s="21" customFormat="1" ht="13.5">
      <c r="AX212" s="24"/>
    </row>
    <row r="213" s="21" customFormat="1" ht="13.5">
      <c r="AX213" s="24"/>
    </row>
    <row r="214" s="21" customFormat="1" ht="13.5">
      <c r="AX214" s="24"/>
    </row>
    <row r="215" s="21" customFormat="1" ht="13.5">
      <c r="AX215" s="24"/>
    </row>
    <row r="216" s="21" customFormat="1" ht="13.5">
      <c r="AX216" s="24"/>
    </row>
    <row r="217" s="21" customFormat="1" ht="13.5">
      <c r="AX217" s="24"/>
    </row>
    <row r="218" s="21" customFormat="1" ht="13.5">
      <c r="AX218" s="24"/>
    </row>
    <row r="219" s="21" customFormat="1" ht="13.5">
      <c r="AX219" s="24"/>
    </row>
    <row r="220" s="21" customFormat="1" ht="13.5">
      <c r="AX220" s="24"/>
    </row>
    <row r="221" s="21" customFormat="1" ht="13.5">
      <c r="AX221" s="24"/>
    </row>
    <row r="222" s="21" customFormat="1" ht="13.5">
      <c r="AX222" s="24"/>
    </row>
    <row r="223" s="21" customFormat="1" ht="13.5">
      <c r="AX223" s="24"/>
    </row>
    <row r="224" s="21" customFormat="1" ht="13.5">
      <c r="AX224" s="24"/>
    </row>
    <row r="225" s="21" customFormat="1" ht="13.5">
      <c r="AX225" s="24"/>
    </row>
    <row r="226" s="21" customFormat="1" ht="13.5">
      <c r="AX226" s="24"/>
    </row>
    <row r="227" s="21" customFormat="1" ht="13.5">
      <c r="AX227" s="24"/>
    </row>
    <row r="228" s="21" customFormat="1" ht="13.5">
      <c r="AX228" s="24"/>
    </row>
    <row r="229" s="21" customFormat="1" ht="13.5">
      <c r="AX229" s="24"/>
    </row>
    <row r="230" s="21" customFormat="1" ht="13.5">
      <c r="AX230" s="24"/>
    </row>
    <row r="231" s="21" customFormat="1" ht="13.5">
      <c r="AX231" s="24"/>
    </row>
    <row r="232" s="21" customFormat="1" ht="13.5">
      <c r="AX232" s="24"/>
    </row>
    <row r="233" s="21" customFormat="1" ht="13.5">
      <c r="AX233" s="24"/>
    </row>
    <row r="234" s="21" customFormat="1" ht="13.5">
      <c r="AX234" s="24"/>
    </row>
    <row r="235" s="21" customFormat="1" ht="13.5">
      <c r="AX235" s="24"/>
    </row>
    <row r="236" s="21" customFormat="1" ht="13.5">
      <c r="AX236" s="24"/>
    </row>
    <row r="237" s="21" customFormat="1" ht="13.5">
      <c r="AX237" s="24"/>
    </row>
    <row r="238" s="21" customFormat="1" ht="13.5">
      <c r="AX238" s="24"/>
    </row>
    <row r="239" s="21" customFormat="1" ht="13.5">
      <c r="AX239" s="24"/>
    </row>
    <row r="240" s="21" customFormat="1" ht="13.5">
      <c r="AX240" s="24"/>
    </row>
    <row r="241" s="21" customFormat="1" ht="13.5">
      <c r="AX241" s="24"/>
    </row>
    <row r="242" s="21" customFormat="1" ht="13.5">
      <c r="AX242" s="24"/>
    </row>
    <row r="243" s="21" customFormat="1" ht="13.5">
      <c r="AX243" s="24"/>
    </row>
    <row r="244" s="21" customFormat="1" ht="13.5">
      <c r="AX244" s="24"/>
    </row>
    <row r="245" s="21" customFormat="1" ht="13.5">
      <c r="AX245" s="24"/>
    </row>
    <row r="246" s="21" customFormat="1" ht="13.5">
      <c r="AX246" s="24"/>
    </row>
    <row r="247" s="21" customFormat="1" ht="13.5">
      <c r="AX247" s="24"/>
    </row>
    <row r="248" s="21" customFormat="1" ht="13.5">
      <c r="AX248" s="24"/>
    </row>
    <row r="249" s="21" customFormat="1" ht="13.5">
      <c r="AX249" s="24"/>
    </row>
    <row r="250" s="21" customFormat="1" ht="13.5">
      <c r="AX250" s="24"/>
    </row>
    <row r="251" s="21" customFormat="1" ht="13.5">
      <c r="AX251" s="24"/>
    </row>
    <row r="252" s="21" customFormat="1" ht="13.5">
      <c r="AX252" s="24"/>
    </row>
    <row r="253" s="21" customFormat="1" ht="13.5">
      <c r="AX253" s="24"/>
    </row>
    <row r="254" s="21" customFormat="1" ht="13.5">
      <c r="AX254" s="24"/>
    </row>
    <row r="255" s="21" customFormat="1" ht="13.5">
      <c r="AX255" s="24"/>
    </row>
    <row r="256" s="21" customFormat="1" ht="13.5">
      <c r="AX256" s="24"/>
    </row>
    <row r="257" s="21" customFormat="1" ht="13.5">
      <c r="AX257" s="24"/>
    </row>
    <row r="258" s="21" customFormat="1" ht="13.5">
      <c r="AX258" s="24"/>
    </row>
    <row r="259" s="21" customFormat="1" ht="13.5">
      <c r="AX259" s="24"/>
    </row>
    <row r="260" s="21" customFormat="1" ht="13.5">
      <c r="AX260" s="24"/>
    </row>
    <row r="261" s="21" customFormat="1" ht="13.5">
      <c r="AX261" s="24"/>
    </row>
    <row r="262" s="21" customFormat="1" ht="13.5">
      <c r="AX262" s="24"/>
    </row>
    <row r="263" s="21" customFormat="1" ht="13.5">
      <c r="AX263" s="24"/>
    </row>
    <row r="264" s="21" customFormat="1" ht="13.5">
      <c r="AX264" s="24"/>
    </row>
    <row r="265" s="21" customFormat="1" ht="13.5">
      <c r="AX265" s="24"/>
    </row>
    <row r="266" s="21" customFormat="1" ht="13.5">
      <c r="AX266" s="24"/>
    </row>
    <row r="267" s="21" customFormat="1" ht="13.5">
      <c r="AX267" s="24"/>
    </row>
    <row r="268" s="21" customFormat="1" ht="13.5">
      <c r="AX268" s="24"/>
    </row>
    <row r="269" s="21" customFormat="1" ht="13.5">
      <c r="AX269" s="24"/>
    </row>
    <row r="270" s="21" customFormat="1" ht="13.5">
      <c r="AX270" s="24"/>
    </row>
    <row r="271" s="21" customFormat="1" ht="13.5">
      <c r="AX271" s="24"/>
    </row>
    <row r="272" s="21" customFormat="1" ht="13.5">
      <c r="AX272" s="24"/>
    </row>
    <row r="273" s="21" customFormat="1" ht="13.5">
      <c r="AX273" s="24"/>
    </row>
    <row r="274" s="21" customFormat="1" ht="13.5">
      <c r="AX274" s="24"/>
    </row>
    <row r="275" s="21" customFormat="1" ht="13.5">
      <c r="AX275" s="24"/>
    </row>
    <row r="276" s="21" customFormat="1" ht="13.5">
      <c r="AX276" s="24"/>
    </row>
    <row r="277" s="21" customFormat="1" ht="13.5">
      <c r="AX277" s="24"/>
    </row>
    <row r="278" s="21" customFormat="1" ht="13.5">
      <c r="AX278" s="24"/>
    </row>
    <row r="279" s="21" customFormat="1" ht="13.5">
      <c r="AX279" s="24"/>
    </row>
    <row r="280" s="21" customFormat="1" ht="13.5">
      <c r="AX280" s="24"/>
    </row>
    <row r="281" s="21" customFormat="1" ht="13.5">
      <c r="AX281" s="24"/>
    </row>
    <row r="282" s="21" customFormat="1" ht="13.5">
      <c r="AX282" s="24"/>
    </row>
    <row r="283" s="21" customFormat="1" ht="13.5">
      <c r="AX283" s="24"/>
    </row>
    <row r="284" s="21" customFormat="1" ht="13.5">
      <c r="AX284" s="24"/>
    </row>
    <row r="285" s="21" customFormat="1" ht="13.5">
      <c r="AX285" s="24"/>
    </row>
    <row r="286" s="21" customFormat="1" ht="13.5">
      <c r="AX286" s="24"/>
    </row>
    <row r="287" s="21" customFormat="1" ht="13.5">
      <c r="AX287" s="24"/>
    </row>
    <row r="288" s="21" customFormat="1" ht="13.5">
      <c r="AX288" s="24"/>
    </row>
    <row r="289" s="21" customFormat="1" ht="13.5">
      <c r="AX289" s="24"/>
    </row>
    <row r="290" s="21" customFormat="1" ht="13.5">
      <c r="AX290" s="24"/>
    </row>
    <row r="291" s="21" customFormat="1" ht="13.5">
      <c r="AX291" s="24"/>
    </row>
    <row r="292" s="21" customFormat="1" ht="13.5">
      <c r="AX292" s="24"/>
    </row>
    <row r="293" s="21" customFormat="1" ht="13.5">
      <c r="AX293" s="24"/>
    </row>
    <row r="294" s="21" customFormat="1" ht="13.5">
      <c r="AX294" s="24"/>
    </row>
    <row r="295" s="21" customFormat="1" ht="13.5">
      <c r="AX295" s="24"/>
    </row>
    <row r="296" s="21" customFormat="1" ht="13.5">
      <c r="AX296" s="24"/>
    </row>
    <row r="297" s="21" customFormat="1" ht="13.5">
      <c r="AX297" s="24"/>
    </row>
    <row r="298" s="21" customFormat="1" ht="13.5">
      <c r="AX298" s="24"/>
    </row>
    <row r="299" s="21" customFormat="1" ht="13.5">
      <c r="AX299" s="24"/>
    </row>
    <row r="300" s="21" customFormat="1" ht="13.5">
      <c r="AX300" s="24"/>
    </row>
    <row r="301" s="21" customFormat="1" ht="13.5">
      <c r="AX301" s="24"/>
    </row>
    <row r="302" s="21" customFormat="1" ht="13.5">
      <c r="AX302" s="24"/>
    </row>
    <row r="303" s="21" customFormat="1" ht="13.5">
      <c r="AX303" s="24"/>
    </row>
    <row r="304" s="21" customFormat="1" ht="13.5">
      <c r="AX304" s="24"/>
    </row>
    <row r="305" s="21" customFormat="1" ht="13.5">
      <c r="AX305" s="24"/>
    </row>
    <row r="306" s="21" customFormat="1" ht="13.5">
      <c r="AX306" s="24"/>
    </row>
    <row r="307" s="21" customFormat="1" ht="13.5">
      <c r="AX307" s="24"/>
    </row>
    <row r="308" s="21" customFormat="1" ht="13.5">
      <c r="AX308" s="24"/>
    </row>
    <row r="309" s="21" customFormat="1" ht="13.5">
      <c r="AX309" s="24"/>
    </row>
    <row r="310" s="21" customFormat="1" ht="13.5">
      <c r="AX310" s="24"/>
    </row>
    <row r="311" s="21" customFormat="1" ht="13.5">
      <c r="AX311" s="24"/>
    </row>
    <row r="312" s="21" customFormat="1" ht="13.5">
      <c r="AX312" s="24"/>
    </row>
    <row r="313" s="21" customFormat="1" ht="13.5">
      <c r="AX313" s="24"/>
    </row>
    <row r="314" s="21" customFormat="1" ht="13.5">
      <c r="AX314" s="24"/>
    </row>
    <row r="315" s="21" customFormat="1" ht="13.5">
      <c r="AX315" s="24"/>
    </row>
    <row r="316" s="21" customFormat="1" ht="13.5">
      <c r="AX316" s="24"/>
    </row>
    <row r="317" s="21" customFormat="1" ht="13.5">
      <c r="AX317" s="24"/>
    </row>
    <row r="318" s="21" customFormat="1" ht="13.5">
      <c r="AX318" s="24"/>
    </row>
    <row r="319" s="21" customFormat="1" ht="13.5">
      <c r="AX319" s="24"/>
    </row>
    <row r="320" s="21" customFormat="1" ht="13.5">
      <c r="AX320" s="24"/>
    </row>
    <row r="321" s="21" customFormat="1" ht="13.5">
      <c r="AX321" s="24"/>
    </row>
    <row r="322" s="21" customFormat="1" ht="13.5">
      <c r="AX322" s="24"/>
    </row>
    <row r="323" s="21" customFormat="1" ht="13.5">
      <c r="AX323" s="24"/>
    </row>
    <row r="324" s="21" customFormat="1" ht="13.5">
      <c r="AX324" s="24"/>
    </row>
    <row r="325" s="21" customFormat="1" ht="13.5">
      <c r="AX325" s="24"/>
    </row>
    <row r="326" s="21" customFormat="1" ht="13.5">
      <c r="AX326" s="24"/>
    </row>
    <row r="327" s="21" customFormat="1" ht="13.5">
      <c r="AX327" s="24"/>
    </row>
    <row r="328" s="21" customFormat="1" ht="13.5">
      <c r="AX328" s="24"/>
    </row>
    <row r="329" s="21" customFormat="1" ht="13.5">
      <c r="AX329" s="24"/>
    </row>
    <row r="330" s="21" customFormat="1" ht="13.5">
      <c r="AX330" s="24"/>
    </row>
    <row r="331" s="21" customFormat="1" ht="13.5">
      <c r="AX331" s="24"/>
    </row>
    <row r="332" s="21" customFormat="1" ht="13.5">
      <c r="AX332" s="24"/>
    </row>
    <row r="333" s="21" customFormat="1" ht="13.5">
      <c r="AX333" s="24"/>
    </row>
    <row r="334" s="21" customFormat="1" ht="13.5">
      <c r="AX334" s="24"/>
    </row>
    <row r="335" s="21" customFormat="1" ht="13.5">
      <c r="AX335" s="24"/>
    </row>
    <row r="336" s="21" customFormat="1" ht="13.5">
      <c r="AX336" s="24"/>
    </row>
    <row r="337" s="21" customFormat="1" ht="13.5">
      <c r="AX337" s="24"/>
    </row>
    <row r="338" s="21" customFormat="1" ht="13.5">
      <c r="AX338" s="24"/>
    </row>
    <row r="339" s="21" customFormat="1" ht="13.5">
      <c r="AX339" s="24"/>
    </row>
    <row r="340" s="21" customFormat="1" ht="13.5">
      <c r="AX340" s="24"/>
    </row>
    <row r="341" s="21" customFormat="1" ht="13.5">
      <c r="AX341" s="24"/>
    </row>
    <row r="342" s="21" customFormat="1" ht="13.5">
      <c r="AX342" s="24"/>
    </row>
    <row r="343" s="21" customFormat="1" ht="13.5">
      <c r="AX343" s="24"/>
    </row>
    <row r="344" s="21" customFormat="1" ht="13.5">
      <c r="AX344" s="24"/>
    </row>
    <row r="345" s="21" customFormat="1" ht="13.5">
      <c r="AX345" s="24"/>
    </row>
    <row r="346" s="21" customFormat="1" ht="13.5">
      <c r="AX346" s="24"/>
    </row>
    <row r="347" s="21" customFormat="1" ht="13.5">
      <c r="AX347" s="24"/>
    </row>
    <row r="348" s="21" customFormat="1" ht="13.5">
      <c r="AX348" s="24"/>
    </row>
    <row r="349" s="21" customFormat="1" ht="13.5">
      <c r="AX349" s="24"/>
    </row>
    <row r="350" s="21" customFormat="1" ht="13.5">
      <c r="AX350" s="24"/>
    </row>
    <row r="351" s="21" customFormat="1" ht="13.5">
      <c r="AX351" s="24"/>
    </row>
    <row r="352" s="21" customFormat="1" ht="13.5">
      <c r="AX352" s="24"/>
    </row>
    <row r="353" s="21" customFormat="1" ht="13.5">
      <c r="AX353" s="24"/>
    </row>
    <row r="354" s="21" customFormat="1" ht="13.5">
      <c r="AX354" s="24"/>
    </row>
    <row r="355" s="21" customFormat="1" ht="13.5">
      <c r="AX355" s="24"/>
    </row>
    <row r="356" s="21" customFormat="1" ht="13.5">
      <c r="AX356" s="24"/>
    </row>
    <row r="357" s="21" customFormat="1" ht="13.5">
      <c r="AX357" s="24"/>
    </row>
    <row r="358" s="21" customFormat="1" ht="13.5">
      <c r="AX358" s="24"/>
    </row>
    <row r="359" s="21" customFormat="1" ht="13.5">
      <c r="AX359" s="24"/>
    </row>
    <row r="360" s="21" customFormat="1" ht="13.5">
      <c r="AX360" s="24"/>
    </row>
    <row r="361" s="21" customFormat="1" ht="13.5">
      <c r="AX361" s="24"/>
    </row>
    <row r="362" s="21" customFormat="1" ht="13.5">
      <c r="AX362" s="24"/>
    </row>
    <row r="363" s="21" customFormat="1" ht="13.5">
      <c r="AX363" s="24"/>
    </row>
    <row r="364" s="21" customFormat="1" ht="13.5">
      <c r="AX364" s="24"/>
    </row>
    <row r="365" s="21" customFormat="1" ht="13.5">
      <c r="AX365" s="24"/>
    </row>
    <row r="366" s="21" customFormat="1" ht="13.5">
      <c r="AX366" s="24"/>
    </row>
    <row r="367" s="21" customFormat="1" ht="13.5">
      <c r="AX367" s="24"/>
    </row>
    <row r="368" s="21" customFormat="1" ht="13.5">
      <c r="AX368" s="24"/>
    </row>
    <row r="369" s="21" customFormat="1" ht="13.5">
      <c r="AX369" s="24"/>
    </row>
    <row r="370" s="21" customFormat="1" ht="13.5">
      <c r="AX370" s="24"/>
    </row>
    <row r="371" s="21" customFormat="1" ht="13.5">
      <c r="AX371" s="24"/>
    </row>
    <row r="372" s="21" customFormat="1" ht="13.5">
      <c r="AX372" s="24"/>
    </row>
    <row r="373" s="21" customFormat="1" ht="13.5">
      <c r="AX373" s="24"/>
    </row>
    <row r="374" s="21" customFormat="1" ht="13.5">
      <c r="AX374" s="24"/>
    </row>
    <row r="375" s="21" customFormat="1" ht="13.5">
      <c r="AX375" s="24"/>
    </row>
    <row r="376" s="21" customFormat="1" ht="13.5">
      <c r="AX376" s="24"/>
    </row>
    <row r="377" s="21" customFormat="1" ht="13.5">
      <c r="AX377" s="24"/>
    </row>
    <row r="378" s="21" customFormat="1" ht="13.5">
      <c r="AX378" s="24"/>
    </row>
    <row r="379" s="21" customFormat="1" ht="13.5">
      <c r="AX379" s="24"/>
    </row>
    <row r="380" s="21" customFormat="1" ht="13.5">
      <c r="AX380" s="24"/>
    </row>
    <row r="381" s="21" customFormat="1" ht="13.5">
      <c r="AX381" s="24"/>
    </row>
    <row r="382" s="21" customFormat="1" ht="13.5">
      <c r="AX382" s="24"/>
    </row>
    <row r="383" s="21" customFormat="1" ht="13.5">
      <c r="AX383" s="24"/>
    </row>
    <row r="384" s="21" customFormat="1" ht="13.5">
      <c r="AX384" s="24"/>
    </row>
    <row r="385" s="21" customFormat="1" ht="13.5">
      <c r="AX385" s="24"/>
    </row>
    <row r="386" s="21" customFormat="1" ht="13.5">
      <c r="AX386" s="24"/>
    </row>
    <row r="387" s="21" customFormat="1" ht="13.5">
      <c r="AX387" s="24"/>
    </row>
    <row r="388" s="21" customFormat="1" ht="13.5">
      <c r="AX388" s="24"/>
    </row>
    <row r="389" s="21" customFormat="1" ht="13.5">
      <c r="AX389" s="24"/>
    </row>
    <row r="390" s="21" customFormat="1" ht="13.5">
      <c r="AX390" s="24"/>
    </row>
    <row r="391" s="21" customFormat="1" ht="13.5">
      <c r="AX391" s="24"/>
    </row>
    <row r="392" s="21" customFormat="1" ht="13.5">
      <c r="AX392" s="24"/>
    </row>
    <row r="393" s="21" customFormat="1" ht="13.5">
      <c r="AX393" s="24"/>
    </row>
    <row r="394" s="21" customFormat="1" ht="13.5">
      <c r="AX394" s="24"/>
    </row>
    <row r="395" s="21" customFormat="1" ht="13.5">
      <c r="AX395" s="24"/>
    </row>
    <row r="396" s="21" customFormat="1" ht="13.5">
      <c r="AX396" s="24"/>
    </row>
    <row r="397" s="21" customFormat="1" ht="13.5">
      <c r="AX397" s="24"/>
    </row>
    <row r="398" s="21" customFormat="1" ht="13.5">
      <c r="AX398" s="24"/>
    </row>
    <row r="399" s="21" customFormat="1" ht="13.5">
      <c r="AX399" s="24"/>
    </row>
    <row r="400" s="21" customFormat="1" ht="13.5">
      <c r="AX400" s="24"/>
    </row>
    <row r="401" s="21" customFormat="1" ht="13.5">
      <c r="AX401" s="24"/>
    </row>
    <row r="402" s="21" customFormat="1" ht="13.5">
      <c r="AX402" s="24"/>
    </row>
    <row r="403" s="21" customFormat="1" ht="13.5">
      <c r="AX403" s="24"/>
    </row>
    <row r="404" s="21" customFormat="1" ht="13.5">
      <c r="AX404" s="24"/>
    </row>
    <row r="405" s="21" customFormat="1" ht="13.5">
      <c r="AX405" s="24"/>
    </row>
    <row r="406" s="21" customFormat="1" ht="13.5">
      <c r="AX406" s="24"/>
    </row>
    <row r="407" s="21" customFormat="1" ht="13.5">
      <c r="AX407" s="24"/>
    </row>
    <row r="408" s="21" customFormat="1" ht="13.5">
      <c r="AX408" s="24"/>
    </row>
    <row r="409" s="21" customFormat="1" ht="13.5">
      <c r="AX409" s="24"/>
    </row>
    <row r="410" s="21" customFormat="1" ht="13.5">
      <c r="AX410" s="24"/>
    </row>
    <row r="411" s="21" customFormat="1" ht="13.5">
      <c r="AX411" s="24"/>
    </row>
    <row r="412" s="21" customFormat="1" ht="13.5">
      <c r="AX412" s="24"/>
    </row>
    <row r="413" s="21" customFormat="1" ht="13.5">
      <c r="AX413" s="24"/>
    </row>
    <row r="414" s="21" customFormat="1" ht="13.5">
      <c r="AX414" s="24"/>
    </row>
    <row r="415" s="21" customFormat="1" ht="13.5">
      <c r="AX415" s="24"/>
    </row>
    <row r="416" s="21" customFormat="1" ht="13.5">
      <c r="AX416" s="24"/>
    </row>
    <row r="417" s="21" customFormat="1" ht="13.5">
      <c r="AX417" s="24"/>
    </row>
    <row r="418" s="21" customFormat="1" ht="13.5">
      <c r="AX418" s="24"/>
    </row>
    <row r="419" s="21" customFormat="1" ht="13.5">
      <c r="AX419" s="24"/>
    </row>
    <row r="420" s="21" customFormat="1" ht="13.5">
      <c r="AX420" s="24"/>
    </row>
    <row r="421" s="21" customFormat="1" ht="13.5">
      <c r="AX421" s="24"/>
    </row>
    <row r="422" s="21" customFormat="1" ht="13.5">
      <c r="AX422" s="24"/>
    </row>
    <row r="423" s="21" customFormat="1" ht="13.5">
      <c r="AX423" s="24"/>
    </row>
    <row r="424" s="21" customFormat="1" ht="13.5">
      <c r="AX424" s="24"/>
    </row>
    <row r="425" s="21" customFormat="1" ht="13.5">
      <c r="AX425" s="24"/>
    </row>
    <row r="426" s="21" customFormat="1" ht="13.5">
      <c r="AX426" s="24"/>
    </row>
    <row r="427" s="21" customFormat="1" ht="13.5">
      <c r="AX427" s="24"/>
    </row>
    <row r="428" s="21" customFormat="1" ht="13.5">
      <c r="AX428" s="24"/>
    </row>
    <row r="429" s="21" customFormat="1" ht="13.5">
      <c r="AX429" s="24"/>
    </row>
    <row r="430" s="21" customFormat="1" ht="13.5">
      <c r="AX430" s="24"/>
    </row>
    <row r="431" s="21" customFormat="1" ht="13.5">
      <c r="AX431" s="24"/>
    </row>
    <row r="432" s="21" customFormat="1" ht="13.5">
      <c r="AX432" s="24"/>
    </row>
    <row r="433" s="21" customFormat="1" ht="13.5">
      <c r="AX433" s="24"/>
    </row>
    <row r="434" s="21" customFormat="1" ht="13.5">
      <c r="AX434" s="24"/>
    </row>
    <row r="435" s="21" customFormat="1" ht="13.5">
      <c r="AX435" s="24"/>
    </row>
    <row r="436" s="21" customFormat="1" ht="13.5">
      <c r="AX436" s="24"/>
    </row>
    <row r="437" s="21" customFormat="1" ht="13.5">
      <c r="AX437" s="24"/>
    </row>
    <row r="438" s="21" customFormat="1" ht="13.5">
      <c r="AX438" s="24"/>
    </row>
    <row r="439" s="21" customFormat="1" ht="13.5">
      <c r="AX439" s="24"/>
    </row>
    <row r="440" s="21" customFormat="1" ht="13.5">
      <c r="AX440" s="24"/>
    </row>
    <row r="441" s="21" customFormat="1" ht="13.5">
      <c r="AX441" s="24"/>
    </row>
    <row r="442" s="21" customFormat="1" ht="13.5">
      <c r="AX442" s="24"/>
    </row>
    <row r="443" s="21" customFormat="1" ht="13.5">
      <c r="AX443" s="24"/>
    </row>
    <row r="444" s="21" customFormat="1" ht="13.5">
      <c r="AX444" s="24"/>
    </row>
    <row r="445" s="21" customFormat="1" ht="13.5">
      <c r="AX445" s="24"/>
    </row>
    <row r="446" s="21" customFormat="1" ht="13.5">
      <c r="AX446" s="24"/>
    </row>
    <row r="447" s="21" customFormat="1" ht="13.5">
      <c r="AX447" s="24"/>
    </row>
    <row r="448" s="21" customFormat="1" ht="13.5">
      <c r="AX448" s="24"/>
    </row>
    <row r="449" ht="13.5">
      <c r="BJ449" s="21"/>
    </row>
  </sheetData>
  <sheetProtection password="EDE3" sheet="1" selectLockedCells="1"/>
  <mergeCells count="108">
    <mergeCell ref="AG2:AO2"/>
    <mergeCell ref="C3:R3"/>
    <mergeCell ref="V3:AP3"/>
    <mergeCell ref="B5:G5"/>
    <mergeCell ref="H5:W5"/>
    <mergeCell ref="Y5:Y7"/>
    <mergeCell ref="Z5:AB5"/>
    <mergeCell ref="AC5:AP5"/>
    <mergeCell ref="B6:G6"/>
    <mergeCell ref="H6:W6"/>
    <mergeCell ref="Z6:AB6"/>
    <mergeCell ref="AC6:AP6"/>
    <mergeCell ref="B7:G7"/>
    <mergeCell ref="H7:W7"/>
    <mergeCell ref="Z7:AA7"/>
    <mergeCell ref="AC7:AH7"/>
    <mergeCell ref="AI7:AJ7"/>
    <mergeCell ref="AK7:AP7"/>
    <mergeCell ref="B9:AK9"/>
    <mergeCell ref="AL9:AP9"/>
    <mergeCell ref="B10:H11"/>
    <mergeCell ref="I10:AE10"/>
    <mergeCell ref="AF10:AK11"/>
    <mergeCell ref="AL10:AM10"/>
    <mergeCell ref="AN10:AP11"/>
    <mergeCell ref="I11:S11"/>
    <mergeCell ref="U11:AE11"/>
    <mergeCell ref="B12:H14"/>
    <mergeCell ref="I12:S14"/>
    <mergeCell ref="T12:T14"/>
    <mergeCell ref="U12:AE14"/>
    <mergeCell ref="AF12:AK14"/>
    <mergeCell ref="AL12:AL14"/>
    <mergeCell ref="AM12:AM14"/>
    <mergeCell ref="AN12:AP14"/>
    <mergeCell ref="B15:H17"/>
    <mergeCell ref="I15:S17"/>
    <mergeCell ref="T15:T17"/>
    <mergeCell ref="U15:AE17"/>
    <mergeCell ref="AF15:AK17"/>
    <mergeCell ref="AL15:AL17"/>
    <mergeCell ref="AM15:AM17"/>
    <mergeCell ref="AN15:AP17"/>
    <mergeCell ref="B18:H20"/>
    <mergeCell ref="I18:S20"/>
    <mergeCell ref="T18:T20"/>
    <mergeCell ref="U18:AE20"/>
    <mergeCell ref="AF18:AK20"/>
    <mergeCell ref="AL18:AL20"/>
    <mergeCell ref="AM18:AM20"/>
    <mergeCell ref="AN18:AP20"/>
    <mergeCell ref="B21:H23"/>
    <mergeCell ref="I21:S23"/>
    <mergeCell ref="T21:T23"/>
    <mergeCell ref="U21:AE23"/>
    <mergeCell ref="AF21:AK23"/>
    <mergeCell ref="AL21:AL23"/>
    <mergeCell ref="AM21:AM23"/>
    <mergeCell ref="AN21:AP23"/>
    <mergeCell ref="B24:H26"/>
    <mergeCell ref="I24:S26"/>
    <mergeCell ref="T24:T26"/>
    <mergeCell ref="U24:AE26"/>
    <mergeCell ref="AF24:AK26"/>
    <mergeCell ref="AL24:AL26"/>
    <mergeCell ref="AM24:AM26"/>
    <mergeCell ref="AN24:AP26"/>
    <mergeCell ref="B27:H29"/>
    <mergeCell ref="I27:S29"/>
    <mergeCell ref="T27:T29"/>
    <mergeCell ref="U27:AE29"/>
    <mergeCell ref="AF27:AK29"/>
    <mergeCell ref="AL27:AL29"/>
    <mergeCell ref="AM27:AM29"/>
    <mergeCell ref="AN27:AP29"/>
    <mergeCell ref="V31:V37"/>
    <mergeCell ref="W31:AB32"/>
    <mergeCell ref="AC31:AP32"/>
    <mergeCell ref="W33:AP34"/>
    <mergeCell ref="W35:AP35"/>
    <mergeCell ref="W36:AP37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P69:BS72"/>
    <mergeCell ref="BM75:BO76"/>
    <mergeCell ref="BC84:BF85"/>
    <mergeCell ref="B58:H58"/>
    <mergeCell ref="B59:H59"/>
    <mergeCell ref="B60:H60"/>
    <mergeCell ref="B61:H61"/>
    <mergeCell ref="B62:H62"/>
    <mergeCell ref="BM69:BO70"/>
  </mergeCells>
  <dataValidations count="2">
    <dataValidation type="list" allowBlank="1" showInputMessage="1" showErrorMessage="1" sqref="B12:H29">
      <formula1>"断熱性能,設備の省エネルギー性能"</formula1>
    </dataValidation>
    <dataValidation allowBlank="1" showInputMessage="1" sqref="AF12 T27 AC5:AP5 T12 T15 AF15 T18 AF18 T21 AF21 AF24 T24 AF27 H6"/>
  </dataValidations>
  <printOptions/>
  <pageMargins left="0.5905511811023623" right="0.3937007874015748" top="0.5905511811023623" bottom="0.3937007874015748" header="0.5118110236220472" footer="0.1968503937007874"/>
  <pageSetup fitToHeight="0" fitToWidth="1" horizontalDpi="600" verticalDpi="600" orientation="landscape" paperSize="9" scale="86" r:id="rId1"/>
  <headerFooter scaleWithDoc="0">
    <oddFooter>&amp;L&amp;"メイリオ,レギュラー"&amp;8ＨＰJ-715-1 （Ver.20190830）&amp;R&amp;"メイリオ,レギュラー"&amp;8Copyright 2019 Houseplus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showGridLines="0" tabSelected="1" view="pageBreakPreview" zoomScaleSheetLayoutView="100" zoomScalePageLayoutView="0" workbookViewId="0" topLeftCell="A1">
      <selection activeCell="AS16" sqref="AS16"/>
    </sheetView>
  </sheetViews>
  <sheetFormatPr defaultColWidth="2.625" defaultRowHeight="13.5"/>
  <cols>
    <col min="1" max="15" width="2.625" style="7" customWidth="1"/>
    <col min="16" max="17" width="2.625" style="17" customWidth="1"/>
    <col min="18" max="21" width="3.50390625" style="16" customWidth="1"/>
    <col min="22" max="22" width="3.00390625" style="16" bestFit="1" customWidth="1"/>
    <col min="23" max="25" width="3.625" style="16" customWidth="1"/>
    <col min="26" max="27" width="2.625" style="17" customWidth="1"/>
    <col min="28" max="31" width="3.50390625" style="16" customWidth="1"/>
    <col min="32" max="35" width="3.50390625" style="5" customWidth="1"/>
    <col min="36" max="36" width="2.625" style="6" customWidth="1"/>
    <col min="37" max="16384" width="2.625" style="7" customWidth="1"/>
  </cols>
  <sheetData>
    <row r="1" spans="1:35" ht="16.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  <c r="R1" s="103"/>
      <c r="S1" s="103"/>
      <c r="T1" s="103"/>
      <c r="U1" s="103"/>
      <c r="V1" s="103"/>
      <c r="W1" s="104"/>
      <c r="X1" s="104"/>
      <c r="Y1" s="104"/>
      <c r="Z1" s="102"/>
      <c r="AA1" s="102"/>
      <c r="AB1" s="103"/>
      <c r="AC1" s="103"/>
      <c r="AD1" s="103"/>
      <c r="AE1" s="103"/>
      <c r="AF1" s="105"/>
      <c r="AG1" s="105"/>
      <c r="AH1" s="105"/>
      <c r="AI1" s="106"/>
    </row>
    <row r="2" spans="1:35" ht="12" customHeight="1" thickBot="1">
      <c r="A2" s="107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  <c r="R2" s="103"/>
      <c r="S2" s="103"/>
      <c r="T2" s="103"/>
      <c r="U2" s="103"/>
      <c r="V2" s="103"/>
      <c r="W2" s="104"/>
      <c r="X2" s="104"/>
      <c r="Y2" s="104"/>
      <c r="Z2" s="102"/>
      <c r="AA2" s="102"/>
      <c r="AB2" s="103"/>
      <c r="AC2" s="103"/>
      <c r="AD2" s="103"/>
      <c r="AE2" s="103"/>
      <c r="AF2" s="105"/>
      <c r="AG2" s="105"/>
      <c r="AH2" s="105"/>
      <c r="AI2" s="105"/>
    </row>
    <row r="3" spans="1:35" ht="19.5" customHeight="1">
      <c r="A3" s="413" t="s">
        <v>55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4"/>
      <c r="P3" s="685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86"/>
      <c r="AE3" s="686"/>
      <c r="AF3" s="686"/>
      <c r="AG3" s="686"/>
      <c r="AH3" s="686"/>
      <c r="AI3" s="687"/>
    </row>
    <row r="4" spans="1:35" ht="19.5" customHeight="1">
      <c r="A4" s="413" t="s">
        <v>56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4"/>
      <c r="P4" s="688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90"/>
    </row>
    <row r="5" spans="1:35" ht="19.5" customHeight="1">
      <c r="A5" s="413" t="s">
        <v>57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4"/>
      <c r="P5" s="688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89"/>
      <c r="AG5" s="689"/>
      <c r="AH5" s="689"/>
      <c r="AI5" s="690"/>
    </row>
    <row r="6" spans="1:35" ht="19.5" customHeight="1" thickBot="1">
      <c r="A6" s="413" t="s">
        <v>58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4"/>
      <c r="P6" s="691"/>
      <c r="Q6" s="692"/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3"/>
    </row>
    <row r="7" spans="1:35" ht="19.5" customHeight="1">
      <c r="A7" s="418" t="s">
        <v>53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AI7" s="694"/>
    </row>
    <row r="8" spans="1:35" ht="19.5" customHeight="1">
      <c r="A8" s="418" t="s">
        <v>54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  <c r="AG8" s="689"/>
      <c r="AH8" s="689"/>
      <c r="AI8" s="689"/>
    </row>
    <row r="9" spans="1:35" ht="12" customHeight="1">
      <c r="A9" s="108" t="s">
        <v>213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  <c r="Q9" s="102"/>
      <c r="R9" s="103"/>
      <c r="S9" s="103"/>
      <c r="T9" s="103"/>
      <c r="U9" s="103"/>
      <c r="V9" s="103"/>
      <c r="W9" s="104"/>
      <c r="X9" s="104"/>
      <c r="Y9" s="104"/>
      <c r="Z9" s="102"/>
      <c r="AA9" s="102"/>
      <c r="AB9" s="103"/>
      <c r="AC9" s="103"/>
      <c r="AD9" s="103"/>
      <c r="AE9" s="103"/>
      <c r="AF9" s="105"/>
      <c r="AG9" s="105"/>
      <c r="AH9" s="105"/>
      <c r="AI9" s="105"/>
    </row>
    <row r="10" spans="1:35" ht="12" customHeight="1">
      <c r="A10" s="109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10"/>
      <c r="Q10" s="110"/>
      <c r="R10" s="104"/>
      <c r="S10" s="104"/>
      <c r="T10" s="104"/>
      <c r="U10" s="104"/>
      <c r="V10" s="104"/>
      <c r="W10" s="104"/>
      <c r="X10" s="104"/>
      <c r="Y10" s="104"/>
      <c r="Z10" s="110"/>
      <c r="AA10" s="110"/>
      <c r="AB10" s="104"/>
      <c r="AC10" s="104"/>
      <c r="AD10" s="104"/>
      <c r="AE10" s="104"/>
      <c r="AF10" s="105"/>
      <c r="AG10" s="105"/>
      <c r="AH10" s="105"/>
      <c r="AI10" s="105"/>
    </row>
    <row r="11" spans="1:35" ht="12" customHeight="1">
      <c r="A11" s="185" t="s">
        <v>14</v>
      </c>
      <c r="B11" s="186"/>
      <c r="C11" s="186"/>
      <c r="D11" s="186"/>
      <c r="E11" s="186"/>
      <c r="F11" s="186"/>
      <c r="G11" s="187"/>
      <c r="H11" s="185" t="s">
        <v>1</v>
      </c>
      <c r="I11" s="186"/>
      <c r="J11" s="186"/>
      <c r="K11" s="186"/>
      <c r="L11" s="186"/>
      <c r="M11" s="186"/>
      <c r="N11" s="186"/>
      <c r="O11" s="186"/>
      <c r="P11" s="383" t="s">
        <v>70</v>
      </c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5"/>
      <c r="AB11" s="389" t="s">
        <v>214</v>
      </c>
      <c r="AC11" s="389"/>
      <c r="AD11" s="389"/>
      <c r="AE11" s="389"/>
      <c r="AF11" s="389"/>
      <c r="AG11" s="389"/>
      <c r="AH11" s="389"/>
      <c r="AI11" s="390"/>
    </row>
    <row r="12" spans="1:35" ht="12" customHeight="1">
      <c r="A12" s="188"/>
      <c r="B12" s="189"/>
      <c r="C12" s="189"/>
      <c r="D12" s="189"/>
      <c r="E12" s="189"/>
      <c r="F12" s="189"/>
      <c r="G12" s="190"/>
      <c r="H12" s="188"/>
      <c r="I12" s="189"/>
      <c r="J12" s="189"/>
      <c r="K12" s="189"/>
      <c r="L12" s="189"/>
      <c r="M12" s="189"/>
      <c r="N12" s="189"/>
      <c r="O12" s="189"/>
      <c r="P12" s="386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8"/>
      <c r="AB12" s="391"/>
      <c r="AC12" s="391"/>
      <c r="AD12" s="391"/>
      <c r="AE12" s="391"/>
      <c r="AF12" s="391"/>
      <c r="AG12" s="391"/>
      <c r="AH12" s="391"/>
      <c r="AI12" s="392"/>
    </row>
    <row r="13" spans="1:35" ht="12" customHeight="1">
      <c r="A13" s="188"/>
      <c r="B13" s="189"/>
      <c r="C13" s="189"/>
      <c r="D13" s="189"/>
      <c r="E13" s="189"/>
      <c r="F13" s="189"/>
      <c r="G13" s="190"/>
      <c r="H13" s="188"/>
      <c r="I13" s="189"/>
      <c r="J13" s="189"/>
      <c r="K13" s="189"/>
      <c r="L13" s="189"/>
      <c r="M13" s="189"/>
      <c r="N13" s="189"/>
      <c r="O13" s="189"/>
      <c r="P13" s="393" t="s">
        <v>0</v>
      </c>
      <c r="Q13" s="394"/>
      <c r="R13" s="399" t="s">
        <v>41</v>
      </c>
      <c r="S13" s="399"/>
      <c r="T13" s="399"/>
      <c r="U13" s="399"/>
      <c r="V13" s="399"/>
      <c r="W13" s="399"/>
      <c r="X13" s="399"/>
      <c r="Y13" s="399"/>
      <c r="Z13" s="401" t="s">
        <v>51</v>
      </c>
      <c r="AA13" s="402"/>
      <c r="AB13" s="399" t="s">
        <v>18</v>
      </c>
      <c r="AC13" s="399"/>
      <c r="AD13" s="399"/>
      <c r="AE13" s="399"/>
      <c r="AF13" s="407" t="s">
        <v>59</v>
      </c>
      <c r="AG13" s="407"/>
      <c r="AH13" s="407"/>
      <c r="AI13" s="407"/>
    </row>
    <row r="14" spans="1:35" ht="17.25" customHeight="1">
      <c r="A14" s="188"/>
      <c r="B14" s="189"/>
      <c r="C14" s="189"/>
      <c r="D14" s="189"/>
      <c r="E14" s="189"/>
      <c r="F14" s="189"/>
      <c r="G14" s="190"/>
      <c r="H14" s="188"/>
      <c r="I14" s="189"/>
      <c r="J14" s="189"/>
      <c r="K14" s="189"/>
      <c r="L14" s="189"/>
      <c r="M14" s="189"/>
      <c r="N14" s="189"/>
      <c r="O14" s="189"/>
      <c r="P14" s="395"/>
      <c r="Q14" s="396"/>
      <c r="R14" s="400"/>
      <c r="S14" s="400"/>
      <c r="T14" s="400"/>
      <c r="U14" s="400"/>
      <c r="V14" s="400"/>
      <c r="W14" s="400"/>
      <c r="X14" s="400"/>
      <c r="Y14" s="400"/>
      <c r="Z14" s="403"/>
      <c r="AA14" s="404"/>
      <c r="AB14" s="400"/>
      <c r="AC14" s="400"/>
      <c r="AD14" s="400"/>
      <c r="AE14" s="400"/>
      <c r="AF14" s="408"/>
      <c r="AG14" s="408"/>
      <c r="AH14" s="408"/>
      <c r="AI14" s="408"/>
    </row>
    <row r="15" spans="1:35" ht="12.75" customHeight="1">
      <c r="A15" s="188"/>
      <c r="B15" s="189"/>
      <c r="C15" s="189"/>
      <c r="D15" s="189"/>
      <c r="E15" s="189"/>
      <c r="F15" s="189"/>
      <c r="G15" s="190"/>
      <c r="H15" s="188"/>
      <c r="I15" s="189"/>
      <c r="J15" s="189"/>
      <c r="K15" s="189"/>
      <c r="L15" s="189"/>
      <c r="M15" s="189"/>
      <c r="N15" s="189"/>
      <c r="O15" s="189"/>
      <c r="P15" s="395"/>
      <c r="Q15" s="396"/>
      <c r="R15" s="409" t="s">
        <v>2</v>
      </c>
      <c r="S15" s="411" t="s">
        <v>3</v>
      </c>
      <c r="T15" s="372" t="s">
        <v>4</v>
      </c>
      <c r="U15" s="373"/>
      <c r="V15" s="373"/>
      <c r="W15" s="373"/>
      <c r="X15" s="373"/>
      <c r="Y15" s="374"/>
      <c r="Z15" s="403"/>
      <c r="AA15" s="404"/>
      <c r="AB15" s="375" t="s">
        <v>2</v>
      </c>
      <c r="AC15" s="377" t="s">
        <v>3</v>
      </c>
      <c r="AD15" s="372" t="s">
        <v>22</v>
      </c>
      <c r="AE15" s="373"/>
      <c r="AF15" s="379" t="s">
        <v>5</v>
      </c>
      <c r="AG15" s="379"/>
      <c r="AH15" s="379" t="s">
        <v>6</v>
      </c>
      <c r="AI15" s="379"/>
    </row>
    <row r="16" spans="1:35" ht="64.5" customHeight="1">
      <c r="A16" s="191"/>
      <c r="B16" s="192"/>
      <c r="C16" s="192"/>
      <c r="D16" s="192"/>
      <c r="E16" s="192"/>
      <c r="F16" s="192"/>
      <c r="G16" s="193"/>
      <c r="H16" s="191"/>
      <c r="I16" s="192"/>
      <c r="J16" s="192"/>
      <c r="K16" s="192"/>
      <c r="L16" s="192"/>
      <c r="M16" s="192"/>
      <c r="N16" s="192"/>
      <c r="O16" s="192"/>
      <c r="P16" s="397"/>
      <c r="Q16" s="398"/>
      <c r="R16" s="410"/>
      <c r="S16" s="412"/>
      <c r="T16" s="111" t="s">
        <v>19</v>
      </c>
      <c r="U16" s="112" t="s">
        <v>22</v>
      </c>
      <c r="V16" s="380" t="s">
        <v>39</v>
      </c>
      <c r="W16" s="381"/>
      <c r="X16" s="381"/>
      <c r="Y16" s="382"/>
      <c r="Z16" s="405"/>
      <c r="AA16" s="406"/>
      <c r="AB16" s="376"/>
      <c r="AC16" s="378"/>
      <c r="AD16" s="111" t="s">
        <v>19</v>
      </c>
      <c r="AE16" s="112" t="s">
        <v>22</v>
      </c>
      <c r="AF16" s="113" t="s">
        <v>7</v>
      </c>
      <c r="AG16" s="114" t="s">
        <v>8</v>
      </c>
      <c r="AH16" s="115" t="s">
        <v>7</v>
      </c>
      <c r="AI16" s="116" t="s">
        <v>8</v>
      </c>
    </row>
    <row r="17" spans="1:35" ht="12.75" customHeight="1">
      <c r="A17" s="299" t="s">
        <v>47</v>
      </c>
      <c r="B17" s="300"/>
      <c r="C17" s="301"/>
      <c r="D17" s="299" t="s">
        <v>15</v>
      </c>
      <c r="E17" s="300"/>
      <c r="F17" s="300"/>
      <c r="G17" s="301"/>
      <c r="H17" s="369" t="s">
        <v>60</v>
      </c>
      <c r="I17" s="370"/>
      <c r="J17" s="370"/>
      <c r="K17" s="370"/>
      <c r="L17" s="370"/>
      <c r="M17" s="370"/>
      <c r="N17" s="370"/>
      <c r="O17" s="371"/>
      <c r="P17" s="619"/>
      <c r="Q17" s="620"/>
      <c r="R17" s="650" t="s">
        <v>10</v>
      </c>
      <c r="S17" s="651" t="s">
        <v>11</v>
      </c>
      <c r="T17" s="651" t="s">
        <v>12</v>
      </c>
      <c r="U17" s="652" t="s">
        <v>23</v>
      </c>
      <c r="V17" s="169" t="s">
        <v>13</v>
      </c>
      <c r="W17" s="609" t="s">
        <v>21</v>
      </c>
      <c r="X17" s="609"/>
      <c r="Y17" s="609"/>
      <c r="Z17" s="617" t="s">
        <v>13</v>
      </c>
      <c r="AA17" s="298" t="s">
        <v>9</v>
      </c>
      <c r="AB17" s="650" t="s">
        <v>10</v>
      </c>
      <c r="AC17" s="651" t="s">
        <v>11</v>
      </c>
      <c r="AD17" s="651" t="s">
        <v>12</v>
      </c>
      <c r="AE17" s="652" t="s">
        <v>23</v>
      </c>
      <c r="AF17" s="699"/>
      <c r="AG17" s="695"/>
      <c r="AH17" s="696"/>
      <c r="AI17" s="698"/>
    </row>
    <row r="18" spans="1:35" ht="12.75" customHeight="1">
      <c r="A18" s="302"/>
      <c r="B18" s="303"/>
      <c r="C18" s="304"/>
      <c r="D18" s="302"/>
      <c r="E18" s="303"/>
      <c r="F18" s="303"/>
      <c r="G18" s="304"/>
      <c r="H18" s="357"/>
      <c r="I18" s="358"/>
      <c r="J18" s="358"/>
      <c r="K18" s="358"/>
      <c r="L18" s="358"/>
      <c r="M18" s="358"/>
      <c r="N18" s="358"/>
      <c r="O18" s="359"/>
      <c r="P18" s="621"/>
      <c r="Q18" s="622"/>
      <c r="R18" s="664"/>
      <c r="S18" s="665"/>
      <c r="T18" s="665"/>
      <c r="U18" s="642"/>
      <c r="V18" s="169" t="s">
        <v>13</v>
      </c>
      <c r="W18" s="609" t="s">
        <v>48</v>
      </c>
      <c r="X18" s="609"/>
      <c r="Y18" s="610"/>
      <c r="Z18" s="616"/>
      <c r="AA18" s="271"/>
      <c r="AB18" s="664"/>
      <c r="AC18" s="665"/>
      <c r="AD18" s="665"/>
      <c r="AE18" s="642"/>
      <c r="AF18" s="700"/>
      <c r="AG18" s="670"/>
      <c r="AH18" s="697"/>
      <c r="AI18" s="684"/>
    </row>
    <row r="19" spans="1:35" ht="12.75" customHeight="1">
      <c r="A19" s="302"/>
      <c r="B19" s="303"/>
      <c r="C19" s="304"/>
      <c r="D19" s="302"/>
      <c r="E19" s="303"/>
      <c r="F19" s="303"/>
      <c r="G19" s="304"/>
      <c r="H19" s="365"/>
      <c r="I19" s="366"/>
      <c r="J19" s="366"/>
      <c r="K19" s="366"/>
      <c r="L19" s="366"/>
      <c r="M19" s="366"/>
      <c r="N19" s="366"/>
      <c r="O19" s="367"/>
      <c r="P19" s="623"/>
      <c r="Q19" s="624"/>
      <c r="R19" s="629"/>
      <c r="S19" s="631"/>
      <c r="T19" s="631"/>
      <c r="U19" s="633"/>
      <c r="V19" s="170" t="s">
        <v>13</v>
      </c>
      <c r="W19" s="627"/>
      <c r="X19" s="627"/>
      <c r="Y19" s="628"/>
      <c r="Z19" s="615"/>
      <c r="AA19" s="240"/>
      <c r="AB19" s="629"/>
      <c r="AC19" s="631"/>
      <c r="AD19" s="631"/>
      <c r="AE19" s="633"/>
      <c r="AF19" s="683"/>
      <c r="AG19" s="684"/>
      <c r="AH19" s="672"/>
      <c r="AI19" s="675"/>
    </row>
    <row r="20" spans="1:35" ht="12.75" customHeight="1">
      <c r="A20" s="302"/>
      <c r="B20" s="303"/>
      <c r="C20" s="304"/>
      <c r="D20" s="302"/>
      <c r="E20" s="303"/>
      <c r="F20" s="303"/>
      <c r="G20" s="304"/>
      <c r="H20" s="357" t="s">
        <v>61</v>
      </c>
      <c r="I20" s="358"/>
      <c r="J20" s="358"/>
      <c r="K20" s="358"/>
      <c r="L20" s="358"/>
      <c r="M20" s="358"/>
      <c r="N20" s="358"/>
      <c r="O20" s="359"/>
      <c r="P20" s="625"/>
      <c r="Q20" s="626"/>
      <c r="R20" s="629" t="s">
        <v>10</v>
      </c>
      <c r="S20" s="631" t="s">
        <v>11</v>
      </c>
      <c r="T20" s="631" t="s">
        <v>12</v>
      </c>
      <c r="U20" s="633" t="s">
        <v>23</v>
      </c>
      <c r="V20" s="171" t="s">
        <v>13</v>
      </c>
      <c r="W20" s="643" t="s">
        <v>21</v>
      </c>
      <c r="X20" s="643"/>
      <c r="Y20" s="644"/>
      <c r="Z20" s="616" t="s">
        <v>13</v>
      </c>
      <c r="AA20" s="216" t="s">
        <v>9</v>
      </c>
      <c r="AB20" s="629" t="s">
        <v>10</v>
      </c>
      <c r="AC20" s="631" t="s">
        <v>11</v>
      </c>
      <c r="AD20" s="631" t="s">
        <v>12</v>
      </c>
      <c r="AE20" s="633" t="s">
        <v>23</v>
      </c>
      <c r="AF20" s="666"/>
      <c r="AG20" s="675"/>
      <c r="AH20" s="672"/>
      <c r="AI20" s="675"/>
    </row>
    <row r="21" spans="1:35" ht="12.75" customHeight="1">
      <c r="A21" s="123"/>
      <c r="B21" s="124"/>
      <c r="C21" s="125"/>
      <c r="D21" s="126"/>
      <c r="E21" s="126"/>
      <c r="F21" s="126"/>
      <c r="G21" s="127"/>
      <c r="H21" s="357"/>
      <c r="I21" s="358"/>
      <c r="J21" s="358"/>
      <c r="K21" s="358"/>
      <c r="L21" s="358"/>
      <c r="M21" s="358"/>
      <c r="N21" s="358"/>
      <c r="O21" s="359"/>
      <c r="P21" s="621"/>
      <c r="Q21" s="622"/>
      <c r="R21" s="629"/>
      <c r="S21" s="631"/>
      <c r="T21" s="631"/>
      <c r="U21" s="633"/>
      <c r="V21" s="169" t="s">
        <v>13</v>
      </c>
      <c r="W21" s="609" t="s">
        <v>49</v>
      </c>
      <c r="X21" s="609"/>
      <c r="Y21" s="610"/>
      <c r="Z21" s="616"/>
      <c r="AA21" s="271"/>
      <c r="AB21" s="629"/>
      <c r="AC21" s="631"/>
      <c r="AD21" s="631"/>
      <c r="AE21" s="633"/>
      <c r="AF21" s="666"/>
      <c r="AG21" s="675"/>
      <c r="AH21" s="672"/>
      <c r="AI21" s="675"/>
    </row>
    <row r="22" spans="1:35" ht="12.75" customHeight="1">
      <c r="A22" s="123"/>
      <c r="B22" s="124"/>
      <c r="C22" s="125"/>
      <c r="D22" s="126"/>
      <c r="E22" s="126"/>
      <c r="F22" s="126"/>
      <c r="G22" s="127"/>
      <c r="H22" s="365"/>
      <c r="I22" s="366"/>
      <c r="J22" s="366"/>
      <c r="K22" s="366"/>
      <c r="L22" s="366"/>
      <c r="M22" s="366"/>
      <c r="N22" s="366"/>
      <c r="O22" s="367"/>
      <c r="P22" s="623"/>
      <c r="Q22" s="624"/>
      <c r="R22" s="629"/>
      <c r="S22" s="631"/>
      <c r="T22" s="631"/>
      <c r="U22" s="633"/>
      <c r="V22" s="170" t="s">
        <v>13</v>
      </c>
      <c r="W22" s="627"/>
      <c r="X22" s="627"/>
      <c r="Y22" s="628"/>
      <c r="Z22" s="615"/>
      <c r="AA22" s="240"/>
      <c r="AB22" s="629"/>
      <c r="AC22" s="631"/>
      <c r="AD22" s="631"/>
      <c r="AE22" s="633"/>
      <c r="AF22" s="666"/>
      <c r="AG22" s="675"/>
      <c r="AH22" s="672"/>
      <c r="AI22" s="675"/>
    </row>
    <row r="23" spans="1:35" ht="12.75" customHeight="1">
      <c r="A23" s="128"/>
      <c r="B23" s="129"/>
      <c r="C23" s="130"/>
      <c r="D23" s="131"/>
      <c r="E23" s="132"/>
      <c r="F23" s="132"/>
      <c r="G23" s="127"/>
      <c r="H23" s="357" t="s">
        <v>62</v>
      </c>
      <c r="I23" s="358"/>
      <c r="J23" s="358"/>
      <c r="K23" s="358"/>
      <c r="L23" s="358"/>
      <c r="M23" s="358"/>
      <c r="N23" s="358"/>
      <c r="O23" s="359"/>
      <c r="P23" s="625"/>
      <c r="Q23" s="626"/>
      <c r="R23" s="629" t="s">
        <v>10</v>
      </c>
      <c r="S23" s="631" t="s">
        <v>11</v>
      </c>
      <c r="T23" s="631" t="s">
        <v>12</v>
      </c>
      <c r="U23" s="633" t="s">
        <v>23</v>
      </c>
      <c r="V23" s="171" t="s">
        <v>13</v>
      </c>
      <c r="W23" s="643" t="s">
        <v>21</v>
      </c>
      <c r="X23" s="643"/>
      <c r="Y23" s="643"/>
      <c r="Z23" s="616" t="s">
        <v>13</v>
      </c>
      <c r="AA23" s="271" t="s">
        <v>9</v>
      </c>
      <c r="AB23" s="629" t="s">
        <v>10</v>
      </c>
      <c r="AC23" s="631" t="s">
        <v>11</v>
      </c>
      <c r="AD23" s="631" t="s">
        <v>12</v>
      </c>
      <c r="AE23" s="633" t="s">
        <v>23</v>
      </c>
      <c r="AF23" s="666"/>
      <c r="AG23" s="675"/>
      <c r="AH23" s="672"/>
      <c r="AI23" s="675"/>
    </row>
    <row r="24" spans="1:35" ht="12.75" customHeight="1">
      <c r="A24" s="128"/>
      <c r="B24" s="129"/>
      <c r="C24" s="130"/>
      <c r="D24" s="132"/>
      <c r="E24" s="132"/>
      <c r="F24" s="132"/>
      <c r="G24" s="127"/>
      <c r="H24" s="357"/>
      <c r="I24" s="358"/>
      <c r="J24" s="358"/>
      <c r="K24" s="358"/>
      <c r="L24" s="358"/>
      <c r="M24" s="358"/>
      <c r="N24" s="358"/>
      <c r="O24" s="359"/>
      <c r="P24" s="621"/>
      <c r="Q24" s="622"/>
      <c r="R24" s="629"/>
      <c r="S24" s="631"/>
      <c r="T24" s="631"/>
      <c r="U24" s="633"/>
      <c r="V24" s="169" t="s">
        <v>13</v>
      </c>
      <c r="W24" s="609" t="s">
        <v>50</v>
      </c>
      <c r="X24" s="609"/>
      <c r="Y24" s="610"/>
      <c r="Z24" s="616"/>
      <c r="AA24" s="271"/>
      <c r="AB24" s="629"/>
      <c r="AC24" s="631"/>
      <c r="AD24" s="631"/>
      <c r="AE24" s="633"/>
      <c r="AF24" s="666"/>
      <c r="AG24" s="675"/>
      <c r="AH24" s="672"/>
      <c r="AI24" s="675"/>
    </row>
    <row r="25" spans="1:35" ht="12.75" customHeight="1">
      <c r="A25" s="118"/>
      <c r="B25" s="119"/>
      <c r="C25" s="120"/>
      <c r="D25" s="132"/>
      <c r="E25" s="132"/>
      <c r="F25" s="132"/>
      <c r="G25" s="127"/>
      <c r="H25" s="365"/>
      <c r="I25" s="366"/>
      <c r="J25" s="366"/>
      <c r="K25" s="366"/>
      <c r="L25" s="366"/>
      <c r="M25" s="366"/>
      <c r="N25" s="366"/>
      <c r="O25" s="367"/>
      <c r="P25" s="623"/>
      <c r="Q25" s="624"/>
      <c r="R25" s="629"/>
      <c r="S25" s="631"/>
      <c r="T25" s="631"/>
      <c r="U25" s="633"/>
      <c r="V25" s="170" t="s">
        <v>13</v>
      </c>
      <c r="W25" s="627"/>
      <c r="X25" s="627"/>
      <c r="Y25" s="627"/>
      <c r="Z25" s="615"/>
      <c r="AA25" s="240"/>
      <c r="AB25" s="629"/>
      <c r="AC25" s="631"/>
      <c r="AD25" s="631"/>
      <c r="AE25" s="633"/>
      <c r="AF25" s="666"/>
      <c r="AG25" s="675"/>
      <c r="AH25" s="672"/>
      <c r="AI25" s="675"/>
    </row>
    <row r="26" spans="1:35" ht="12.75" customHeight="1">
      <c r="A26" s="118"/>
      <c r="B26" s="119"/>
      <c r="C26" s="120"/>
      <c r="D26" s="131"/>
      <c r="E26" s="132"/>
      <c r="F26" s="132"/>
      <c r="G26" s="127"/>
      <c r="H26" s="354" t="s">
        <v>63</v>
      </c>
      <c r="I26" s="355"/>
      <c r="J26" s="355"/>
      <c r="K26" s="355"/>
      <c r="L26" s="355"/>
      <c r="M26" s="355"/>
      <c r="N26" s="355"/>
      <c r="O26" s="356"/>
      <c r="P26" s="625"/>
      <c r="Q26" s="626"/>
      <c r="R26" s="629" t="s">
        <v>10</v>
      </c>
      <c r="S26" s="631" t="s">
        <v>11</v>
      </c>
      <c r="T26" s="631" t="s">
        <v>12</v>
      </c>
      <c r="U26" s="633" t="s">
        <v>23</v>
      </c>
      <c r="V26" s="171" t="s">
        <v>13</v>
      </c>
      <c r="W26" s="609" t="s">
        <v>21</v>
      </c>
      <c r="X26" s="609"/>
      <c r="Y26" s="609"/>
      <c r="Z26" s="613" t="s">
        <v>13</v>
      </c>
      <c r="AA26" s="216" t="s">
        <v>9</v>
      </c>
      <c r="AB26" s="629" t="s">
        <v>10</v>
      </c>
      <c r="AC26" s="631" t="s">
        <v>11</v>
      </c>
      <c r="AD26" s="631" t="s">
        <v>12</v>
      </c>
      <c r="AE26" s="633" t="s">
        <v>23</v>
      </c>
      <c r="AF26" s="666"/>
      <c r="AG26" s="675"/>
      <c r="AH26" s="672"/>
      <c r="AI26" s="675"/>
    </row>
    <row r="27" spans="1:35" ht="12.75" customHeight="1">
      <c r="A27" s="133"/>
      <c r="B27" s="119"/>
      <c r="C27" s="120"/>
      <c r="D27" s="131"/>
      <c r="E27" s="132"/>
      <c r="F27" s="132"/>
      <c r="G27" s="127"/>
      <c r="H27" s="357"/>
      <c r="I27" s="358"/>
      <c r="J27" s="358"/>
      <c r="K27" s="358"/>
      <c r="L27" s="358"/>
      <c r="M27" s="358"/>
      <c r="N27" s="358"/>
      <c r="O27" s="359"/>
      <c r="P27" s="621"/>
      <c r="Q27" s="622"/>
      <c r="R27" s="629"/>
      <c r="S27" s="631"/>
      <c r="T27" s="631"/>
      <c r="U27" s="633"/>
      <c r="V27" s="169" t="s">
        <v>13</v>
      </c>
      <c r="W27" s="609" t="s">
        <v>50</v>
      </c>
      <c r="X27" s="609"/>
      <c r="Y27" s="610"/>
      <c r="Z27" s="616"/>
      <c r="AA27" s="271"/>
      <c r="AB27" s="629"/>
      <c r="AC27" s="631"/>
      <c r="AD27" s="631"/>
      <c r="AE27" s="633"/>
      <c r="AF27" s="666"/>
      <c r="AG27" s="675"/>
      <c r="AH27" s="672"/>
      <c r="AI27" s="675"/>
    </row>
    <row r="28" spans="1:35" ht="12.75" customHeight="1">
      <c r="A28" s="118"/>
      <c r="B28" s="119"/>
      <c r="C28" s="120"/>
      <c r="D28" s="134"/>
      <c r="E28" s="126"/>
      <c r="F28" s="126"/>
      <c r="G28" s="127"/>
      <c r="H28" s="365"/>
      <c r="I28" s="366"/>
      <c r="J28" s="366"/>
      <c r="K28" s="366"/>
      <c r="L28" s="366"/>
      <c r="M28" s="366"/>
      <c r="N28" s="366"/>
      <c r="O28" s="367"/>
      <c r="P28" s="623"/>
      <c r="Q28" s="624"/>
      <c r="R28" s="629"/>
      <c r="S28" s="631"/>
      <c r="T28" s="631"/>
      <c r="U28" s="633"/>
      <c r="V28" s="169" t="s">
        <v>13</v>
      </c>
      <c r="W28" s="609"/>
      <c r="X28" s="609"/>
      <c r="Y28" s="609"/>
      <c r="Z28" s="615"/>
      <c r="AA28" s="240"/>
      <c r="AB28" s="629"/>
      <c r="AC28" s="631"/>
      <c r="AD28" s="631"/>
      <c r="AE28" s="633"/>
      <c r="AF28" s="666"/>
      <c r="AG28" s="675"/>
      <c r="AH28" s="672"/>
      <c r="AI28" s="675"/>
    </row>
    <row r="29" spans="1:35" ht="12.75" customHeight="1">
      <c r="A29" s="118"/>
      <c r="B29" s="119"/>
      <c r="C29" s="120"/>
      <c r="D29" s="134"/>
      <c r="E29" s="126"/>
      <c r="F29" s="126"/>
      <c r="G29" s="127"/>
      <c r="H29" s="357" t="s">
        <v>64</v>
      </c>
      <c r="I29" s="358"/>
      <c r="J29" s="358"/>
      <c r="K29" s="358"/>
      <c r="L29" s="358"/>
      <c r="M29" s="358"/>
      <c r="N29" s="358"/>
      <c r="O29" s="359"/>
      <c r="P29" s="625"/>
      <c r="Q29" s="626"/>
      <c r="R29" s="629" t="s">
        <v>10</v>
      </c>
      <c r="S29" s="631" t="s">
        <v>11</v>
      </c>
      <c r="T29" s="631" t="s">
        <v>12</v>
      </c>
      <c r="U29" s="633" t="s">
        <v>23</v>
      </c>
      <c r="V29" s="171" t="s">
        <v>13</v>
      </c>
      <c r="W29" s="643" t="s">
        <v>21</v>
      </c>
      <c r="X29" s="643"/>
      <c r="Y29" s="643"/>
      <c r="Z29" s="616" t="s">
        <v>13</v>
      </c>
      <c r="AA29" s="271" t="s">
        <v>9</v>
      </c>
      <c r="AB29" s="629" t="s">
        <v>10</v>
      </c>
      <c r="AC29" s="631" t="s">
        <v>11</v>
      </c>
      <c r="AD29" s="631" t="s">
        <v>12</v>
      </c>
      <c r="AE29" s="633" t="s">
        <v>23</v>
      </c>
      <c r="AF29" s="666"/>
      <c r="AG29" s="675"/>
      <c r="AH29" s="672"/>
      <c r="AI29" s="675"/>
    </row>
    <row r="30" spans="1:35" ht="12.75" customHeight="1">
      <c r="A30" s="118"/>
      <c r="B30" s="119"/>
      <c r="C30" s="120"/>
      <c r="D30" s="126"/>
      <c r="E30" s="126"/>
      <c r="F30" s="126"/>
      <c r="G30" s="127"/>
      <c r="H30" s="357"/>
      <c r="I30" s="358"/>
      <c r="J30" s="358"/>
      <c r="K30" s="358"/>
      <c r="L30" s="358"/>
      <c r="M30" s="358"/>
      <c r="N30" s="358"/>
      <c r="O30" s="359"/>
      <c r="P30" s="621"/>
      <c r="Q30" s="622"/>
      <c r="R30" s="629"/>
      <c r="S30" s="631"/>
      <c r="T30" s="631"/>
      <c r="U30" s="633"/>
      <c r="V30" s="169" t="s">
        <v>13</v>
      </c>
      <c r="W30" s="609" t="s">
        <v>50</v>
      </c>
      <c r="X30" s="609"/>
      <c r="Y30" s="610"/>
      <c r="Z30" s="616"/>
      <c r="AA30" s="271"/>
      <c r="AB30" s="629"/>
      <c r="AC30" s="631"/>
      <c r="AD30" s="631"/>
      <c r="AE30" s="633"/>
      <c r="AF30" s="666"/>
      <c r="AG30" s="675"/>
      <c r="AH30" s="672"/>
      <c r="AI30" s="675"/>
    </row>
    <row r="31" spans="1:35" ht="12.75" customHeight="1">
      <c r="A31" s="118"/>
      <c r="B31" s="119"/>
      <c r="C31" s="120"/>
      <c r="D31" s="126"/>
      <c r="E31" s="126"/>
      <c r="F31" s="126"/>
      <c r="G31" s="127"/>
      <c r="H31" s="365"/>
      <c r="I31" s="366"/>
      <c r="J31" s="366"/>
      <c r="K31" s="366"/>
      <c r="L31" s="366"/>
      <c r="M31" s="366"/>
      <c r="N31" s="366"/>
      <c r="O31" s="367"/>
      <c r="P31" s="623"/>
      <c r="Q31" s="624"/>
      <c r="R31" s="629"/>
      <c r="S31" s="631"/>
      <c r="T31" s="631"/>
      <c r="U31" s="633"/>
      <c r="V31" s="170" t="s">
        <v>13</v>
      </c>
      <c r="W31" s="627"/>
      <c r="X31" s="627"/>
      <c r="Y31" s="627"/>
      <c r="Z31" s="615"/>
      <c r="AA31" s="240"/>
      <c r="AB31" s="629"/>
      <c r="AC31" s="631"/>
      <c r="AD31" s="631"/>
      <c r="AE31" s="633"/>
      <c r="AF31" s="666"/>
      <c r="AG31" s="675"/>
      <c r="AH31" s="672"/>
      <c r="AI31" s="675"/>
    </row>
    <row r="32" spans="1:35" ht="12.75" customHeight="1">
      <c r="A32" s="118"/>
      <c r="B32" s="119"/>
      <c r="C32" s="120"/>
      <c r="D32" s="134"/>
      <c r="E32" s="126"/>
      <c r="F32" s="126"/>
      <c r="G32" s="127"/>
      <c r="H32" s="354" t="s">
        <v>65</v>
      </c>
      <c r="I32" s="355"/>
      <c r="J32" s="355"/>
      <c r="K32" s="355"/>
      <c r="L32" s="355"/>
      <c r="M32" s="355"/>
      <c r="N32" s="355"/>
      <c r="O32" s="356"/>
      <c r="P32" s="625"/>
      <c r="Q32" s="626"/>
      <c r="R32" s="629" t="s">
        <v>10</v>
      </c>
      <c r="S32" s="631" t="s">
        <v>11</v>
      </c>
      <c r="T32" s="631" t="s">
        <v>12</v>
      </c>
      <c r="U32" s="633" t="s">
        <v>23</v>
      </c>
      <c r="V32" s="171" t="s">
        <v>13</v>
      </c>
      <c r="W32" s="643" t="s">
        <v>21</v>
      </c>
      <c r="X32" s="643"/>
      <c r="Y32" s="643"/>
      <c r="Z32" s="613" t="s">
        <v>13</v>
      </c>
      <c r="AA32" s="216" t="s">
        <v>9</v>
      </c>
      <c r="AB32" s="629" t="s">
        <v>10</v>
      </c>
      <c r="AC32" s="631" t="s">
        <v>11</v>
      </c>
      <c r="AD32" s="631" t="s">
        <v>12</v>
      </c>
      <c r="AE32" s="633" t="s">
        <v>23</v>
      </c>
      <c r="AF32" s="666"/>
      <c r="AG32" s="669"/>
      <c r="AH32" s="672"/>
      <c r="AI32" s="675"/>
    </row>
    <row r="33" spans="1:35" ht="12.75" customHeight="1">
      <c r="A33" s="118"/>
      <c r="B33" s="119"/>
      <c r="C33" s="120"/>
      <c r="D33" s="134"/>
      <c r="E33" s="126"/>
      <c r="F33" s="126"/>
      <c r="G33" s="127"/>
      <c r="H33" s="357"/>
      <c r="I33" s="358"/>
      <c r="J33" s="358"/>
      <c r="K33" s="358"/>
      <c r="L33" s="358"/>
      <c r="M33" s="358"/>
      <c r="N33" s="358"/>
      <c r="O33" s="359"/>
      <c r="P33" s="621"/>
      <c r="Q33" s="622"/>
      <c r="R33" s="645"/>
      <c r="S33" s="647"/>
      <c r="T33" s="647"/>
      <c r="U33" s="641"/>
      <c r="V33" s="169" t="s">
        <v>13</v>
      </c>
      <c r="W33" s="609" t="s">
        <v>24</v>
      </c>
      <c r="X33" s="609"/>
      <c r="Y33" s="610"/>
      <c r="Z33" s="616"/>
      <c r="AA33" s="271"/>
      <c r="AB33" s="645"/>
      <c r="AC33" s="647"/>
      <c r="AD33" s="647"/>
      <c r="AE33" s="641"/>
      <c r="AF33" s="667"/>
      <c r="AG33" s="670"/>
      <c r="AH33" s="673"/>
      <c r="AI33" s="669"/>
    </row>
    <row r="34" spans="1:35" ht="12.75" customHeight="1">
      <c r="A34" s="118"/>
      <c r="B34" s="119"/>
      <c r="C34" s="120"/>
      <c r="D34" s="135"/>
      <c r="E34" s="136"/>
      <c r="F34" s="136"/>
      <c r="G34" s="137"/>
      <c r="H34" s="360"/>
      <c r="I34" s="361"/>
      <c r="J34" s="361"/>
      <c r="K34" s="361"/>
      <c r="L34" s="361"/>
      <c r="M34" s="361"/>
      <c r="N34" s="361"/>
      <c r="O34" s="362"/>
      <c r="P34" s="677"/>
      <c r="Q34" s="678"/>
      <c r="R34" s="661"/>
      <c r="S34" s="662"/>
      <c r="T34" s="662"/>
      <c r="U34" s="663"/>
      <c r="V34" s="172" t="s">
        <v>13</v>
      </c>
      <c r="W34" s="659"/>
      <c r="X34" s="659"/>
      <c r="Y34" s="660"/>
      <c r="Z34" s="618"/>
      <c r="AA34" s="344"/>
      <c r="AB34" s="661"/>
      <c r="AC34" s="662"/>
      <c r="AD34" s="662"/>
      <c r="AE34" s="663"/>
      <c r="AF34" s="668"/>
      <c r="AG34" s="671"/>
      <c r="AH34" s="674"/>
      <c r="AI34" s="676"/>
    </row>
    <row r="35" spans="1:35" ht="12" customHeight="1">
      <c r="A35" s="139"/>
      <c r="B35" s="140"/>
      <c r="C35" s="141"/>
      <c r="D35" s="305" t="s">
        <v>17</v>
      </c>
      <c r="E35" s="306"/>
      <c r="F35" s="306"/>
      <c r="G35" s="307"/>
      <c r="H35" s="244" t="s">
        <v>35</v>
      </c>
      <c r="I35" s="245"/>
      <c r="J35" s="245"/>
      <c r="K35" s="245"/>
      <c r="L35" s="245"/>
      <c r="M35" s="245"/>
      <c r="N35" s="245"/>
      <c r="O35" s="246"/>
      <c r="P35" s="619"/>
      <c r="Q35" s="620"/>
      <c r="R35" s="664" t="s">
        <v>10</v>
      </c>
      <c r="S35" s="665" t="s">
        <v>11</v>
      </c>
      <c r="T35" s="665" t="s">
        <v>12</v>
      </c>
      <c r="U35" s="642" t="s">
        <v>23</v>
      </c>
      <c r="V35" s="173" t="s">
        <v>13</v>
      </c>
      <c r="W35" s="653" t="s">
        <v>21</v>
      </c>
      <c r="X35" s="653"/>
      <c r="Y35" s="654"/>
      <c r="Z35" s="617" t="s">
        <v>13</v>
      </c>
      <c r="AA35" s="298" t="s">
        <v>9</v>
      </c>
      <c r="AB35" s="664" t="s">
        <v>10</v>
      </c>
      <c r="AC35" s="665" t="s">
        <v>11</v>
      </c>
      <c r="AD35" s="665" t="s">
        <v>12</v>
      </c>
      <c r="AE35" s="642" t="s">
        <v>23</v>
      </c>
      <c r="AF35" s="683"/>
      <c r="AG35" s="695"/>
      <c r="AH35" s="697"/>
      <c r="AI35" s="684"/>
    </row>
    <row r="36" spans="1:35" ht="12" customHeight="1">
      <c r="A36" s="139"/>
      <c r="B36" s="140"/>
      <c r="C36" s="141"/>
      <c r="D36" s="308"/>
      <c r="E36" s="309"/>
      <c r="F36" s="309"/>
      <c r="G36" s="310"/>
      <c r="H36" s="222"/>
      <c r="I36" s="223"/>
      <c r="J36" s="223"/>
      <c r="K36" s="223"/>
      <c r="L36" s="223"/>
      <c r="M36" s="223"/>
      <c r="N36" s="223"/>
      <c r="O36" s="224"/>
      <c r="P36" s="623"/>
      <c r="Q36" s="624"/>
      <c r="R36" s="629"/>
      <c r="S36" s="631"/>
      <c r="T36" s="631"/>
      <c r="U36" s="633"/>
      <c r="V36" s="170" t="s">
        <v>13</v>
      </c>
      <c r="W36" s="627"/>
      <c r="X36" s="627"/>
      <c r="Y36" s="628"/>
      <c r="Z36" s="615"/>
      <c r="AA36" s="240"/>
      <c r="AB36" s="629"/>
      <c r="AC36" s="631"/>
      <c r="AD36" s="631"/>
      <c r="AE36" s="633"/>
      <c r="AF36" s="666"/>
      <c r="AG36" s="684"/>
      <c r="AH36" s="672"/>
      <c r="AI36" s="675"/>
    </row>
    <row r="37" spans="1:35" ht="12" customHeight="1">
      <c r="A37" s="139"/>
      <c r="B37" s="140"/>
      <c r="C37" s="141"/>
      <c r="D37" s="308"/>
      <c r="E37" s="309"/>
      <c r="F37" s="309"/>
      <c r="G37" s="310"/>
      <c r="H37" s="241" t="s">
        <v>36</v>
      </c>
      <c r="I37" s="242"/>
      <c r="J37" s="242"/>
      <c r="K37" s="242"/>
      <c r="L37" s="242"/>
      <c r="M37" s="242"/>
      <c r="N37" s="242"/>
      <c r="O37" s="243"/>
      <c r="P37" s="625"/>
      <c r="Q37" s="626"/>
      <c r="R37" s="645" t="s">
        <v>10</v>
      </c>
      <c r="S37" s="647" t="s">
        <v>11</v>
      </c>
      <c r="T37" s="647" t="s">
        <v>12</v>
      </c>
      <c r="U37" s="641" t="s">
        <v>23</v>
      </c>
      <c r="V37" s="171" t="s">
        <v>13</v>
      </c>
      <c r="W37" s="643" t="s">
        <v>21</v>
      </c>
      <c r="X37" s="643"/>
      <c r="Y37" s="644"/>
      <c r="Z37" s="613" t="s">
        <v>13</v>
      </c>
      <c r="AA37" s="216" t="s">
        <v>9</v>
      </c>
      <c r="AB37" s="645" t="s">
        <v>10</v>
      </c>
      <c r="AC37" s="647" t="s">
        <v>11</v>
      </c>
      <c r="AD37" s="647" t="s">
        <v>12</v>
      </c>
      <c r="AE37" s="641" t="s">
        <v>23</v>
      </c>
      <c r="AF37" s="667"/>
      <c r="AG37" s="669"/>
      <c r="AH37" s="673"/>
      <c r="AI37" s="669"/>
    </row>
    <row r="38" spans="1:35" ht="12" customHeight="1">
      <c r="A38" s="139"/>
      <c r="B38" s="140"/>
      <c r="C38" s="141"/>
      <c r="D38" s="143"/>
      <c r="E38" s="144"/>
      <c r="F38" s="144"/>
      <c r="G38" s="145"/>
      <c r="H38" s="351"/>
      <c r="I38" s="352"/>
      <c r="J38" s="352"/>
      <c r="K38" s="352"/>
      <c r="L38" s="352"/>
      <c r="M38" s="352"/>
      <c r="N38" s="352"/>
      <c r="O38" s="353"/>
      <c r="P38" s="677"/>
      <c r="Q38" s="678"/>
      <c r="R38" s="656"/>
      <c r="S38" s="657"/>
      <c r="T38" s="657"/>
      <c r="U38" s="658"/>
      <c r="V38" s="172" t="s">
        <v>13</v>
      </c>
      <c r="W38" s="659"/>
      <c r="X38" s="659"/>
      <c r="Y38" s="660"/>
      <c r="Z38" s="618"/>
      <c r="AA38" s="344"/>
      <c r="AB38" s="656"/>
      <c r="AC38" s="657"/>
      <c r="AD38" s="657"/>
      <c r="AE38" s="658"/>
      <c r="AF38" s="706"/>
      <c r="AG38" s="671"/>
      <c r="AH38" s="703"/>
      <c r="AI38" s="671"/>
    </row>
    <row r="39" spans="1:35" ht="12" customHeight="1">
      <c r="A39" s="139"/>
      <c r="B39" s="140"/>
      <c r="C39" s="141"/>
      <c r="D39" s="305" t="s">
        <v>20</v>
      </c>
      <c r="E39" s="306"/>
      <c r="F39" s="306"/>
      <c r="G39" s="307"/>
      <c r="H39" s="334" t="s">
        <v>16</v>
      </c>
      <c r="I39" s="335"/>
      <c r="J39" s="335"/>
      <c r="K39" s="335"/>
      <c r="L39" s="335"/>
      <c r="M39" s="335"/>
      <c r="N39" s="335"/>
      <c r="O39" s="336"/>
      <c r="P39" s="619"/>
      <c r="Q39" s="620"/>
      <c r="R39" s="664" t="s">
        <v>10</v>
      </c>
      <c r="S39" s="665" t="s">
        <v>11</v>
      </c>
      <c r="T39" s="665" t="s">
        <v>12</v>
      </c>
      <c r="U39" s="642" t="s">
        <v>23</v>
      </c>
      <c r="V39" s="169" t="s">
        <v>13</v>
      </c>
      <c r="W39" s="609"/>
      <c r="X39" s="609"/>
      <c r="Y39" s="609"/>
      <c r="Z39" s="616" t="s">
        <v>13</v>
      </c>
      <c r="AA39" s="271" t="s">
        <v>9</v>
      </c>
      <c r="AB39" s="664" t="s">
        <v>10</v>
      </c>
      <c r="AC39" s="665" t="s">
        <v>11</v>
      </c>
      <c r="AD39" s="665" t="s">
        <v>12</v>
      </c>
      <c r="AE39" s="642" t="s">
        <v>23</v>
      </c>
      <c r="AF39" s="683"/>
      <c r="AG39" s="684"/>
      <c r="AH39" s="697"/>
      <c r="AI39" s="684"/>
    </row>
    <row r="40" spans="1:35" ht="12" customHeight="1">
      <c r="A40" s="139"/>
      <c r="B40" s="140"/>
      <c r="C40" s="141"/>
      <c r="D40" s="308"/>
      <c r="E40" s="309"/>
      <c r="F40" s="309"/>
      <c r="G40" s="310"/>
      <c r="H40" s="280"/>
      <c r="I40" s="281"/>
      <c r="J40" s="281"/>
      <c r="K40" s="281"/>
      <c r="L40" s="281"/>
      <c r="M40" s="281"/>
      <c r="N40" s="281"/>
      <c r="O40" s="282"/>
      <c r="P40" s="623"/>
      <c r="Q40" s="624"/>
      <c r="R40" s="629"/>
      <c r="S40" s="631"/>
      <c r="T40" s="631"/>
      <c r="U40" s="633"/>
      <c r="V40" s="170" t="s">
        <v>13</v>
      </c>
      <c r="W40" s="627"/>
      <c r="X40" s="627"/>
      <c r="Y40" s="627"/>
      <c r="Z40" s="615"/>
      <c r="AA40" s="240"/>
      <c r="AB40" s="629"/>
      <c r="AC40" s="631"/>
      <c r="AD40" s="631"/>
      <c r="AE40" s="633"/>
      <c r="AF40" s="666"/>
      <c r="AG40" s="675"/>
      <c r="AH40" s="672"/>
      <c r="AI40" s="675"/>
    </row>
    <row r="41" spans="1:35" ht="12" customHeight="1">
      <c r="A41" s="139"/>
      <c r="B41" s="140"/>
      <c r="C41" s="141"/>
      <c r="D41" s="308"/>
      <c r="E41" s="309"/>
      <c r="F41" s="309"/>
      <c r="G41" s="310"/>
      <c r="H41" s="272" t="s">
        <v>37</v>
      </c>
      <c r="I41" s="273"/>
      <c r="J41" s="273"/>
      <c r="K41" s="273"/>
      <c r="L41" s="273"/>
      <c r="M41" s="273"/>
      <c r="N41" s="273"/>
      <c r="O41" s="274"/>
      <c r="P41" s="625"/>
      <c r="Q41" s="626"/>
      <c r="R41" s="629" t="s">
        <v>10</v>
      </c>
      <c r="S41" s="631" t="s">
        <v>11</v>
      </c>
      <c r="T41" s="631" t="s">
        <v>12</v>
      </c>
      <c r="U41" s="633" t="s">
        <v>23</v>
      </c>
      <c r="V41" s="169" t="s">
        <v>13</v>
      </c>
      <c r="W41" s="609" t="s">
        <v>21</v>
      </c>
      <c r="X41" s="609"/>
      <c r="Y41" s="609"/>
      <c r="Z41" s="616" t="s">
        <v>13</v>
      </c>
      <c r="AA41" s="271" t="s">
        <v>9</v>
      </c>
      <c r="AB41" s="629" t="s">
        <v>10</v>
      </c>
      <c r="AC41" s="631" t="s">
        <v>11</v>
      </c>
      <c r="AD41" s="631" t="s">
        <v>12</v>
      </c>
      <c r="AE41" s="633" t="s">
        <v>23</v>
      </c>
      <c r="AF41" s="666"/>
      <c r="AG41" s="675"/>
      <c r="AH41" s="672"/>
      <c r="AI41" s="675"/>
    </row>
    <row r="42" spans="1:35" ht="12" customHeight="1">
      <c r="A42" s="139"/>
      <c r="B42" s="140"/>
      <c r="C42" s="141"/>
      <c r="D42" s="146"/>
      <c r="E42" s="147"/>
      <c r="F42" s="147"/>
      <c r="G42" s="148"/>
      <c r="H42" s="244"/>
      <c r="I42" s="245"/>
      <c r="J42" s="245"/>
      <c r="K42" s="245"/>
      <c r="L42" s="245"/>
      <c r="M42" s="245"/>
      <c r="N42" s="245"/>
      <c r="O42" s="246"/>
      <c r="P42" s="623"/>
      <c r="Q42" s="624"/>
      <c r="R42" s="629"/>
      <c r="S42" s="631"/>
      <c r="T42" s="631"/>
      <c r="U42" s="633"/>
      <c r="V42" s="169" t="s">
        <v>13</v>
      </c>
      <c r="W42" s="609"/>
      <c r="X42" s="609"/>
      <c r="Y42" s="609"/>
      <c r="Z42" s="615"/>
      <c r="AA42" s="240"/>
      <c r="AB42" s="629"/>
      <c r="AC42" s="631"/>
      <c r="AD42" s="631"/>
      <c r="AE42" s="633"/>
      <c r="AF42" s="666"/>
      <c r="AG42" s="675"/>
      <c r="AH42" s="672"/>
      <c r="AI42" s="675"/>
    </row>
    <row r="43" spans="1:35" ht="12" customHeight="1">
      <c r="A43" s="118"/>
      <c r="B43" s="119"/>
      <c r="C43" s="120"/>
      <c r="D43" s="318" t="s">
        <v>45</v>
      </c>
      <c r="E43" s="319"/>
      <c r="F43" s="319"/>
      <c r="G43" s="320"/>
      <c r="H43" s="241" t="s">
        <v>38</v>
      </c>
      <c r="I43" s="242"/>
      <c r="J43" s="242"/>
      <c r="K43" s="242"/>
      <c r="L43" s="242"/>
      <c r="M43" s="242"/>
      <c r="N43" s="242"/>
      <c r="O43" s="243"/>
      <c r="P43" s="625"/>
      <c r="Q43" s="626"/>
      <c r="R43" s="629" t="s">
        <v>10</v>
      </c>
      <c r="S43" s="631" t="s">
        <v>11</v>
      </c>
      <c r="T43" s="631" t="s">
        <v>12</v>
      </c>
      <c r="U43" s="633" t="s">
        <v>23</v>
      </c>
      <c r="V43" s="171" t="s">
        <v>13</v>
      </c>
      <c r="W43" s="643" t="s">
        <v>21</v>
      </c>
      <c r="X43" s="643"/>
      <c r="Y43" s="644"/>
      <c r="Z43" s="616" t="s">
        <v>13</v>
      </c>
      <c r="AA43" s="271" t="s">
        <v>9</v>
      </c>
      <c r="AB43" s="629" t="s">
        <v>10</v>
      </c>
      <c r="AC43" s="631" t="s">
        <v>11</v>
      </c>
      <c r="AD43" s="631" t="s">
        <v>12</v>
      </c>
      <c r="AE43" s="633" t="s">
        <v>23</v>
      </c>
      <c r="AF43" s="666"/>
      <c r="AG43" s="675"/>
      <c r="AH43" s="672"/>
      <c r="AI43" s="675"/>
    </row>
    <row r="44" spans="1:35" ht="12" customHeight="1">
      <c r="A44" s="128"/>
      <c r="B44" s="129"/>
      <c r="C44" s="130"/>
      <c r="D44" s="318"/>
      <c r="E44" s="319"/>
      <c r="F44" s="319"/>
      <c r="G44" s="320"/>
      <c r="H44" s="244"/>
      <c r="I44" s="245"/>
      <c r="J44" s="245"/>
      <c r="K44" s="245"/>
      <c r="L44" s="245"/>
      <c r="M44" s="245"/>
      <c r="N44" s="245"/>
      <c r="O44" s="246"/>
      <c r="P44" s="623"/>
      <c r="Q44" s="624"/>
      <c r="R44" s="629"/>
      <c r="S44" s="631"/>
      <c r="T44" s="631"/>
      <c r="U44" s="633"/>
      <c r="V44" s="169" t="s">
        <v>13</v>
      </c>
      <c r="W44" s="609"/>
      <c r="X44" s="609"/>
      <c r="Y44" s="610"/>
      <c r="Z44" s="615"/>
      <c r="AA44" s="240"/>
      <c r="AB44" s="629"/>
      <c r="AC44" s="631"/>
      <c r="AD44" s="631"/>
      <c r="AE44" s="633"/>
      <c r="AF44" s="666"/>
      <c r="AG44" s="675"/>
      <c r="AH44" s="672"/>
      <c r="AI44" s="675"/>
    </row>
    <row r="45" spans="1:35" ht="12" customHeight="1">
      <c r="A45" s="128"/>
      <c r="B45" s="129"/>
      <c r="C45" s="130"/>
      <c r="D45" s="318"/>
      <c r="E45" s="319"/>
      <c r="F45" s="319"/>
      <c r="G45" s="320"/>
      <c r="H45" s="241" t="s">
        <v>40</v>
      </c>
      <c r="I45" s="242"/>
      <c r="J45" s="242"/>
      <c r="K45" s="242"/>
      <c r="L45" s="242"/>
      <c r="M45" s="242"/>
      <c r="N45" s="242"/>
      <c r="O45" s="262"/>
      <c r="P45" s="625"/>
      <c r="Q45" s="626"/>
      <c r="R45" s="655" t="s">
        <v>10</v>
      </c>
      <c r="S45" s="631" t="s">
        <v>11</v>
      </c>
      <c r="T45" s="631" t="s">
        <v>12</v>
      </c>
      <c r="U45" s="633" t="s">
        <v>23</v>
      </c>
      <c r="V45" s="171" t="s">
        <v>13</v>
      </c>
      <c r="W45" s="643"/>
      <c r="X45" s="643"/>
      <c r="Y45" s="644"/>
      <c r="Z45" s="613" t="s">
        <v>13</v>
      </c>
      <c r="AA45" s="216" t="s">
        <v>9</v>
      </c>
      <c r="AB45" s="629" t="s">
        <v>10</v>
      </c>
      <c r="AC45" s="631" t="s">
        <v>11</v>
      </c>
      <c r="AD45" s="631" t="s">
        <v>12</v>
      </c>
      <c r="AE45" s="633" t="s">
        <v>23</v>
      </c>
      <c r="AF45" s="666"/>
      <c r="AG45" s="675"/>
      <c r="AH45" s="672"/>
      <c r="AI45" s="675"/>
    </row>
    <row r="46" spans="1:35" ht="12" customHeight="1">
      <c r="A46" s="149"/>
      <c r="B46" s="150"/>
      <c r="C46" s="150"/>
      <c r="D46" s="318"/>
      <c r="E46" s="319"/>
      <c r="F46" s="319"/>
      <c r="G46" s="320"/>
      <c r="H46" s="272"/>
      <c r="I46" s="273"/>
      <c r="J46" s="273"/>
      <c r="K46" s="273"/>
      <c r="L46" s="273"/>
      <c r="M46" s="273"/>
      <c r="N46" s="273"/>
      <c r="O46" s="324"/>
      <c r="P46" s="621"/>
      <c r="Q46" s="622"/>
      <c r="R46" s="655"/>
      <c r="S46" s="631"/>
      <c r="T46" s="631"/>
      <c r="U46" s="633"/>
      <c r="V46" s="169" t="s">
        <v>13</v>
      </c>
      <c r="W46" s="611"/>
      <c r="X46" s="611"/>
      <c r="Y46" s="612"/>
      <c r="Z46" s="616"/>
      <c r="AA46" s="271"/>
      <c r="AB46" s="629"/>
      <c r="AC46" s="631"/>
      <c r="AD46" s="631"/>
      <c r="AE46" s="633"/>
      <c r="AF46" s="666"/>
      <c r="AG46" s="675"/>
      <c r="AH46" s="672"/>
      <c r="AI46" s="675"/>
    </row>
    <row r="47" spans="1:35" ht="12" customHeight="1">
      <c r="A47" s="118"/>
      <c r="B47" s="119"/>
      <c r="C47" s="120"/>
      <c r="D47" s="318"/>
      <c r="E47" s="319"/>
      <c r="F47" s="319"/>
      <c r="G47" s="320"/>
      <c r="H47" s="244"/>
      <c r="I47" s="245"/>
      <c r="J47" s="245"/>
      <c r="K47" s="245"/>
      <c r="L47" s="245"/>
      <c r="M47" s="245"/>
      <c r="N47" s="245"/>
      <c r="O47" s="263"/>
      <c r="P47" s="623"/>
      <c r="Q47" s="624"/>
      <c r="R47" s="655"/>
      <c r="S47" s="631"/>
      <c r="T47" s="631"/>
      <c r="U47" s="633"/>
      <c r="V47" s="170" t="s">
        <v>13</v>
      </c>
      <c r="W47" s="627"/>
      <c r="X47" s="627"/>
      <c r="Y47" s="628"/>
      <c r="Z47" s="615"/>
      <c r="AA47" s="240"/>
      <c r="AB47" s="629"/>
      <c r="AC47" s="631"/>
      <c r="AD47" s="631"/>
      <c r="AE47" s="633"/>
      <c r="AF47" s="666"/>
      <c r="AG47" s="675"/>
      <c r="AH47" s="672"/>
      <c r="AI47" s="675"/>
    </row>
    <row r="48" spans="1:35" ht="12" customHeight="1">
      <c r="A48" s="118"/>
      <c r="B48" s="119"/>
      <c r="C48" s="120"/>
      <c r="D48" s="318"/>
      <c r="E48" s="319"/>
      <c r="F48" s="319"/>
      <c r="G48" s="320"/>
      <c r="H48" s="222" t="s">
        <v>25</v>
      </c>
      <c r="I48" s="223"/>
      <c r="J48" s="223"/>
      <c r="K48" s="223"/>
      <c r="L48" s="223"/>
      <c r="M48" s="223"/>
      <c r="N48" s="223"/>
      <c r="O48" s="224"/>
      <c r="P48" s="625"/>
      <c r="Q48" s="626"/>
      <c r="R48" s="629" t="s">
        <v>10</v>
      </c>
      <c r="S48" s="631" t="s">
        <v>11</v>
      </c>
      <c r="T48" s="631" t="s">
        <v>12</v>
      </c>
      <c r="U48" s="633" t="s">
        <v>23</v>
      </c>
      <c r="V48" s="169" t="s">
        <v>13</v>
      </c>
      <c r="W48" s="609"/>
      <c r="X48" s="609"/>
      <c r="Y48" s="609"/>
      <c r="Z48" s="613" t="s">
        <v>13</v>
      </c>
      <c r="AA48" s="216" t="s">
        <v>9</v>
      </c>
      <c r="AB48" s="629" t="s">
        <v>10</v>
      </c>
      <c r="AC48" s="631" t="s">
        <v>11</v>
      </c>
      <c r="AD48" s="631" t="s">
        <v>12</v>
      </c>
      <c r="AE48" s="633" t="s">
        <v>23</v>
      </c>
      <c r="AF48" s="666"/>
      <c r="AG48" s="675"/>
      <c r="AH48" s="672"/>
      <c r="AI48" s="675"/>
    </row>
    <row r="49" spans="1:35" ht="12" customHeight="1">
      <c r="A49" s="118"/>
      <c r="B49" s="119"/>
      <c r="C49" s="120"/>
      <c r="D49" s="321"/>
      <c r="E49" s="322"/>
      <c r="F49" s="322"/>
      <c r="G49" s="323"/>
      <c r="H49" s="241"/>
      <c r="I49" s="242"/>
      <c r="J49" s="242"/>
      <c r="K49" s="242"/>
      <c r="L49" s="242"/>
      <c r="M49" s="242"/>
      <c r="N49" s="242"/>
      <c r="O49" s="243"/>
      <c r="P49" s="677"/>
      <c r="Q49" s="678"/>
      <c r="R49" s="645"/>
      <c r="S49" s="647"/>
      <c r="T49" s="647"/>
      <c r="U49" s="641"/>
      <c r="V49" s="169" t="s">
        <v>13</v>
      </c>
      <c r="W49" s="609"/>
      <c r="X49" s="609"/>
      <c r="Y49" s="610"/>
      <c r="Z49" s="616"/>
      <c r="AA49" s="283"/>
      <c r="AB49" s="645"/>
      <c r="AC49" s="647"/>
      <c r="AD49" s="647"/>
      <c r="AE49" s="641"/>
      <c r="AF49" s="667"/>
      <c r="AG49" s="669"/>
      <c r="AH49" s="673"/>
      <c r="AI49" s="669"/>
    </row>
    <row r="50" spans="1:35" ht="12" customHeight="1">
      <c r="A50" s="299" t="s">
        <v>46</v>
      </c>
      <c r="B50" s="300"/>
      <c r="C50" s="301"/>
      <c r="D50" s="305" t="s">
        <v>29</v>
      </c>
      <c r="E50" s="306"/>
      <c r="F50" s="306"/>
      <c r="G50" s="307"/>
      <c r="H50" s="311" t="s">
        <v>30</v>
      </c>
      <c r="I50" s="312"/>
      <c r="J50" s="312"/>
      <c r="K50" s="312"/>
      <c r="L50" s="312"/>
      <c r="M50" s="312"/>
      <c r="N50" s="312"/>
      <c r="O50" s="313"/>
      <c r="P50" s="619"/>
      <c r="Q50" s="620"/>
      <c r="R50" s="650" t="s">
        <v>10</v>
      </c>
      <c r="S50" s="651" t="s">
        <v>11</v>
      </c>
      <c r="T50" s="651" t="s">
        <v>12</v>
      </c>
      <c r="U50" s="652" t="s">
        <v>23</v>
      </c>
      <c r="V50" s="173" t="s">
        <v>13</v>
      </c>
      <c r="W50" s="653" t="s">
        <v>21</v>
      </c>
      <c r="X50" s="653"/>
      <c r="Y50" s="654"/>
      <c r="Z50" s="617" t="s">
        <v>13</v>
      </c>
      <c r="AA50" s="298" t="s">
        <v>9</v>
      </c>
      <c r="AB50" s="650" t="s">
        <v>10</v>
      </c>
      <c r="AC50" s="651" t="s">
        <v>11</v>
      </c>
      <c r="AD50" s="651" t="s">
        <v>12</v>
      </c>
      <c r="AE50" s="652" t="s">
        <v>23</v>
      </c>
      <c r="AF50" s="705"/>
      <c r="AG50" s="698"/>
      <c r="AH50" s="696"/>
      <c r="AI50" s="698"/>
    </row>
    <row r="51" spans="1:35" ht="12" customHeight="1">
      <c r="A51" s="302"/>
      <c r="B51" s="303"/>
      <c r="C51" s="304"/>
      <c r="D51" s="308"/>
      <c r="E51" s="309"/>
      <c r="F51" s="309"/>
      <c r="G51" s="310"/>
      <c r="H51" s="222"/>
      <c r="I51" s="223"/>
      <c r="J51" s="223"/>
      <c r="K51" s="223"/>
      <c r="L51" s="223"/>
      <c r="M51" s="223"/>
      <c r="N51" s="223"/>
      <c r="O51" s="224"/>
      <c r="P51" s="623"/>
      <c r="Q51" s="624"/>
      <c r="R51" s="629"/>
      <c r="S51" s="631"/>
      <c r="T51" s="631"/>
      <c r="U51" s="633"/>
      <c r="V51" s="170" t="s">
        <v>13</v>
      </c>
      <c r="W51" s="627"/>
      <c r="X51" s="627"/>
      <c r="Y51" s="628"/>
      <c r="Z51" s="615"/>
      <c r="AA51" s="240"/>
      <c r="AB51" s="629"/>
      <c r="AC51" s="631"/>
      <c r="AD51" s="631"/>
      <c r="AE51" s="633"/>
      <c r="AF51" s="666"/>
      <c r="AG51" s="675"/>
      <c r="AH51" s="672"/>
      <c r="AI51" s="675"/>
    </row>
    <row r="52" spans="1:35" ht="12" customHeight="1">
      <c r="A52" s="302"/>
      <c r="B52" s="303"/>
      <c r="C52" s="304"/>
      <c r="D52" s="308"/>
      <c r="E52" s="309"/>
      <c r="F52" s="309"/>
      <c r="G52" s="310"/>
      <c r="H52" s="241" t="s">
        <v>31</v>
      </c>
      <c r="I52" s="242"/>
      <c r="J52" s="242"/>
      <c r="K52" s="242"/>
      <c r="L52" s="242"/>
      <c r="M52" s="242"/>
      <c r="N52" s="242"/>
      <c r="O52" s="243"/>
      <c r="P52" s="625"/>
      <c r="Q52" s="626"/>
      <c r="R52" s="645" t="s">
        <v>10</v>
      </c>
      <c r="S52" s="647" t="s">
        <v>11</v>
      </c>
      <c r="T52" s="647" t="s">
        <v>12</v>
      </c>
      <c r="U52" s="641" t="s">
        <v>23</v>
      </c>
      <c r="V52" s="171" t="s">
        <v>13</v>
      </c>
      <c r="W52" s="643" t="s">
        <v>21</v>
      </c>
      <c r="X52" s="643"/>
      <c r="Y52" s="644"/>
      <c r="Z52" s="613" t="s">
        <v>13</v>
      </c>
      <c r="AA52" s="216" t="s">
        <v>9</v>
      </c>
      <c r="AB52" s="645" t="s">
        <v>10</v>
      </c>
      <c r="AC52" s="647" t="s">
        <v>11</v>
      </c>
      <c r="AD52" s="647" t="s">
        <v>12</v>
      </c>
      <c r="AE52" s="641" t="s">
        <v>23</v>
      </c>
      <c r="AF52" s="667"/>
      <c r="AG52" s="669"/>
      <c r="AH52" s="673"/>
      <c r="AI52" s="669"/>
    </row>
    <row r="53" spans="1:35" ht="12" customHeight="1">
      <c r="A53" s="302"/>
      <c r="B53" s="303"/>
      <c r="C53" s="304"/>
      <c r="D53" s="308"/>
      <c r="E53" s="309"/>
      <c r="F53" s="309"/>
      <c r="G53" s="310"/>
      <c r="H53" s="272"/>
      <c r="I53" s="273"/>
      <c r="J53" s="273"/>
      <c r="K53" s="273"/>
      <c r="L53" s="273"/>
      <c r="M53" s="273"/>
      <c r="N53" s="273"/>
      <c r="O53" s="274"/>
      <c r="P53" s="623"/>
      <c r="Q53" s="624"/>
      <c r="R53" s="646"/>
      <c r="S53" s="648"/>
      <c r="T53" s="648"/>
      <c r="U53" s="649"/>
      <c r="V53" s="169" t="s">
        <v>13</v>
      </c>
      <c r="W53" s="609"/>
      <c r="X53" s="609"/>
      <c r="Y53" s="610"/>
      <c r="Z53" s="616"/>
      <c r="AA53" s="283"/>
      <c r="AB53" s="646"/>
      <c r="AC53" s="648"/>
      <c r="AD53" s="648"/>
      <c r="AE53" s="649"/>
      <c r="AF53" s="700"/>
      <c r="AG53" s="670"/>
      <c r="AH53" s="704"/>
      <c r="AI53" s="670"/>
    </row>
    <row r="54" spans="1:35" ht="12" customHeight="1">
      <c r="A54" s="139"/>
      <c r="B54" s="140"/>
      <c r="C54" s="141"/>
      <c r="D54" s="151"/>
      <c r="E54" s="152"/>
      <c r="F54" s="152"/>
      <c r="G54" s="153"/>
      <c r="H54" s="280" t="s">
        <v>32</v>
      </c>
      <c r="I54" s="281"/>
      <c r="J54" s="281"/>
      <c r="K54" s="281"/>
      <c r="L54" s="281"/>
      <c r="M54" s="281"/>
      <c r="N54" s="281"/>
      <c r="O54" s="282"/>
      <c r="P54" s="625"/>
      <c r="Q54" s="626"/>
      <c r="R54" s="629" t="s">
        <v>10</v>
      </c>
      <c r="S54" s="631" t="s">
        <v>11</v>
      </c>
      <c r="T54" s="631" t="s">
        <v>12</v>
      </c>
      <c r="U54" s="633" t="s">
        <v>23</v>
      </c>
      <c r="V54" s="171" t="s">
        <v>13</v>
      </c>
      <c r="W54" s="643" t="s">
        <v>21</v>
      </c>
      <c r="X54" s="643"/>
      <c r="Y54" s="643"/>
      <c r="Z54" s="613" t="s">
        <v>13</v>
      </c>
      <c r="AA54" s="216" t="s">
        <v>9</v>
      </c>
      <c r="AB54" s="629" t="s">
        <v>10</v>
      </c>
      <c r="AC54" s="631" t="s">
        <v>11</v>
      </c>
      <c r="AD54" s="631" t="s">
        <v>12</v>
      </c>
      <c r="AE54" s="633" t="s">
        <v>23</v>
      </c>
      <c r="AF54" s="666"/>
      <c r="AG54" s="675"/>
      <c r="AH54" s="672"/>
      <c r="AI54" s="675"/>
    </row>
    <row r="55" spans="1:35" ht="12" customHeight="1">
      <c r="A55" s="128"/>
      <c r="B55" s="129"/>
      <c r="C55" s="130"/>
      <c r="D55" s="154"/>
      <c r="E55" s="152"/>
      <c r="F55" s="152"/>
      <c r="G55" s="153"/>
      <c r="H55" s="280"/>
      <c r="I55" s="281"/>
      <c r="J55" s="281"/>
      <c r="K55" s="281"/>
      <c r="L55" s="281"/>
      <c r="M55" s="281"/>
      <c r="N55" s="281"/>
      <c r="O55" s="282"/>
      <c r="P55" s="623"/>
      <c r="Q55" s="624"/>
      <c r="R55" s="629"/>
      <c r="S55" s="631"/>
      <c r="T55" s="631"/>
      <c r="U55" s="633"/>
      <c r="V55" s="170" t="s">
        <v>13</v>
      </c>
      <c r="W55" s="627"/>
      <c r="X55" s="627"/>
      <c r="Y55" s="627"/>
      <c r="Z55" s="615"/>
      <c r="AA55" s="240"/>
      <c r="AB55" s="629"/>
      <c r="AC55" s="631"/>
      <c r="AD55" s="631"/>
      <c r="AE55" s="633"/>
      <c r="AF55" s="666"/>
      <c r="AG55" s="675"/>
      <c r="AH55" s="672"/>
      <c r="AI55" s="675"/>
    </row>
    <row r="56" spans="1:35" ht="12" customHeight="1">
      <c r="A56" s="128"/>
      <c r="B56" s="129"/>
      <c r="C56" s="130"/>
      <c r="D56" s="132"/>
      <c r="E56" s="132"/>
      <c r="F56" s="132"/>
      <c r="G56" s="127"/>
      <c r="H56" s="272" t="s">
        <v>42</v>
      </c>
      <c r="I56" s="273"/>
      <c r="J56" s="273"/>
      <c r="K56" s="273"/>
      <c r="L56" s="273"/>
      <c r="M56" s="273"/>
      <c r="N56" s="273"/>
      <c r="O56" s="274"/>
      <c r="P56" s="625"/>
      <c r="Q56" s="626"/>
      <c r="R56" s="629" t="s">
        <v>10</v>
      </c>
      <c r="S56" s="631" t="s">
        <v>11</v>
      </c>
      <c r="T56" s="631" t="s">
        <v>12</v>
      </c>
      <c r="U56" s="633" t="s">
        <v>23</v>
      </c>
      <c r="V56" s="169" t="s">
        <v>13</v>
      </c>
      <c r="W56" s="609" t="s">
        <v>21</v>
      </c>
      <c r="X56" s="609"/>
      <c r="Y56" s="609"/>
      <c r="Z56" s="616" t="s">
        <v>13</v>
      </c>
      <c r="AA56" s="271" t="s">
        <v>9</v>
      </c>
      <c r="AB56" s="629" t="s">
        <v>10</v>
      </c>
      <c r="AC56" s="631" t="s">
        <v>11</v>
      </c>
      <c r="AD56" s="631" t="s">
        <v>12</v>
      </c>
      <c r="AE56" s="633" t="s">
        <v>23</v>
      </c>
      <c r="AF56" s="666"/>
      <c r="AG56" s="675"/>
      <c r="AH56" s="672"/>
      <c r="AI56" s="675"/>
    </row>
    <row r="57" spans="1:35" ht="12" customHeight="1">
      <c r="A57" s="118"/>
      <c r="B57" s="119"/>
      <c r="C57" s="120"/>
      <c r="D57" s="155"/>
      <c r="E57" s="156"/>
      <c r="F57" s="156"/>
      <c r="G57" s="157"/>
      <c r="H57" s="244"/>
      <c r="I57" s="245"/>
      <c r="J57" s="245"/>
      <c r="K57" s="245"/>
      <c r="L57" s="245"/>
      <c r="M57" s="245"/>
      <c r="N57" s="245"/>
      <c r="O57" s="246"/>
      <c r="P57" s="623"/>
      <c r="Q57" s="624"/>
      <c r="R57" s="629"/>
      <c r="S57" s="631"/>
      <c r="T57" s="631"/>
      <c r="U57" s="633"/>
      <c r="V57" s="169" t="s">
        <v>13</v>
      </c>
      <c r="W57" s="609"/>
      <c r="X57" s="609"/>
      <c r="Y57" s="609"/>
      <c r="Z57" s="615"/>
      <c r="AA57" s="240"/>
      <c r="AB57" s="629"/>
      <c r="AC57" s="631"/>
      <c r="AD57" s="631"/>
      <c r="AE57" s="633"/>
      <c r="AF57" s="666"/>
      <c r="AG57" s="675"/>
      <c r="AH57" s="672"/>
      <c r="AI57" s="675"/>
    </row>
    <row r="58" spans="1:35" ht="12" customHeight="1">
      <c r="A58" s="118"/>
      <c r="B58" s="119"/>
      <c r="C58" s="120"/>
      <c r="D58" s="158"/>
      <c r="E58" s="156"/>
      <c r="F58" s="156"/>
      <c r="G58" s="157"/>
      <c r="H58" s="241" t="s">
        <v>44</v>
      </c>
      <c r="I58" s="242"/>
      <c r="J58" s="242"/>
      <c r="K58" s="242"/>
      <c r="L58" s="242"/>
      <c r="M58" s="242"/>
      <c r="N58" s="242"/>
      <c r="O58" s="262"/>
      <c r="P58" s="625"/>
      <c r="Q58" s="626"/>
      <c r="R58" s="637" t="s">
        <v>10</v>
      </c>
      <c r="S58" s="637" t="s">
        <v>11</v>
      </c>
      <c r="T58" s="639" t="s">
        <v>12</v>
      </c>
      <c r="U58" s="641" t="s">
        <v>23</v>
      </c>
      <c r="V58" s="171" t="s">
        <v>13</v>
      </c>
      <c r="W58" s="643" t="s">
        <v>21</v>
      </c>
      <c r="X58" s="643"/>
      <c r="Y58" s="644"/>
      <c r="Z58" s="613" t="s">
        <v>13</v>
      </c>
      <c r="AA58" s="216" t="s">
        <v>9</v>
      </c>
      <c r="AB58" s="679" t="s">
        <v>10</v>
      </c>
      <c r="AC58" s="637" t="s">
        <v>11</v>
      </c>
      <c r="AD58" s="639" t="s">
        <v>12</v>
      </c>
      <c r="AE58" s="681" t="s">
        <v>23</v>
      </c>
      <c r="AF58" s="667"/>
      <c r="AG58" s="669"/>
      <c r="AH58" s="667"/>
      <c r="AI58" s="669"/>
    </row>
    <row r="59" spans="1:35" ht="12" customHeight="1">
      <c r="A59" s="118"/>
      <c r="B59" s="119"/>
      <c r="C59" s="120"/>
      <c r="D59" s="131"/>
      <c r="E59" s="132"/>
      <c r="F59" s="132"/>
      <c r="G59" s="159"/>
      <c r="H59" s="244"/>
      <c r="I59" s="245"/>
      <c r="J59" s="245"/>
      <c r="K59" s="245"/>
      <c r="L59" s="245"/>
      <c r="M59" s="245"/>
      <c r="N59" s="245"/>
      <c r="O59" s="263"/>
      <c r="P59" s="623"/>
      <c r="Q59" s="624"/>
      <c r="R59" s="638"/>
      <c r="S59" s="638"/>
      <c r="T59" s="640"/>
      <c r="U59" s="642"/>
      <c r="V59" s="169" t="s">
        <v>13</v>
      </c>
      <c r="W59" s="627"/>
      <c r="X59" s="627"/>
      <c r="Y59" s="628"/>
      <c r="Z59" s="615"/>
      <c r="AA59" s="255"/>
      <c r="AB59" s="680"/>
      <c r="AC59" s="638"/>
      <c r="AD59" s="640"/>
      <c r="AE59" s="682"/>
      <c r="AF59" s="683"/>
      <c r="AG59" s="684"/>
      <c r="AH59" s="683"/>
      <c r="AI59" s="684"/>
    </row>
    <row r="60" spans="1:35" ht="12" customHeight="1">
      <c r="A60" s="118"/>
      <c r="B60" s="119"/>
      <c r="C60" s="120"/>
      <c r="D60" s="158"/>
      <c r="E60" s="156"/>
      <c r="F60" s="156"/>
      <c r="G60" s="157"/>
      <c r="H60" s="241" t="s">
        <v>43</v>
      </c>
      <c r="I60" s="242"/>
      <c r="J60" s="242"/>
      <c r="K60" s="242"/>
      <c r="L60" s="242"/>
      <c r="M60" s="242"/>
      <c r="N60" s="242"/>
      <c r="O60" s="262"/>
      <c r="P60" s="625"/>
      <c r="Q60" s="626"/>
      <c r="R60" s="637" t="s">
        <v>10</v>
      </c>
      <c r="S60" s="637" t="s">
        <v>11</v>
      </c>
      <c r="T60" s="639" t="s">
        <v>12</v>
      </c>
      <c r="U60" s="641" t="s">
        <v>23</v>
      </c>
      <c r="V60" s="171" t="s">
        <v>13</v>
      </c>
      <c r="W60" s="643" t="s">
        <v>21</v>
      </c>
      <c r="X60" s="643"/>
      <c r="Y60" s="644"/>
      <c r="Z60" s="613" t="s">
        <v>13</v>
      </c>
      <c r="AA60" s="216" t="s">
        <v>9</v>
      </c>
      <c r="AB60" s="679" t="s">
        <v>10</v>
      </c>
      <c r="AC60" s="637" t="s">
        <v>11</v>
      </c>
      <c r="AD60" s="639" t="s">
        <v>12</v>
      </c>
      <c r="AE60" s="681" t="s">
        <v>23</v>
      </c>
      <c r="AF60" s="667"/>
      <c r="AG60" s="669"/>
      <c r="AH60" s="667"/>
      <c r="AI60" s="669"/>
    </row>
    <row r="61" spans="1:35" ht="12" customHeight="1">
      <c r="A61" s="118"/>
      <c r="B61" s="119"/>
      <c r="C61" s="120"/>
      <c r="D61" s="131"/>
      <c r="E61" s="132"/>
      <c r="F61" s="132"/>
      <c r="G61" s="159"/>
      <c r="H61" s="244"/>
      <c r="I61" s="245"/>
      <c r="J61" s="245"/>
      <c r="K61" s="245"/>
      <c r="L61" s="245"/>
      <c r="M61" s="245"/>
      <c r="N61" s="245"/>
      <c r="O61" s="263"/>
      <c r="P61" s="623"/>
      <c r="Q61" s="624"/>
      <c r="R61" s="638"/>
      <c r="S61" s="638"/>
      <c r="T61" s="640"/>
      <c r="U61" s="642"/>
      <c r="V61" s="169" t="s">
        <v>13</v>
      </c>
      <c r="W61" s="627"/>
      <c r="X61" s="627"/>
      <c r="Y61" s="628"/>
      <c r="Z61" s="615"/>
      <c r="AA61" s="255"/>
      <c r="AB61" s="680"/>
      <c r="AC61" s="638"/>
      <c r="AD61" s="640"/>
      <c r="AE61" s="682"/>
      <c r="AF61" s="683"/>
      <c r="AG61" s="684"/>
      <c r="AH61" s="683"/>
      <c r="AI61" s="684"/>
    </row>
    <row r="62" spans="1:35" ht="12" customHeight="1">
      <c r="A62" s="118"/>
      <c r="B62" s="119"/>
      <c r="C62" s="120"/>
      <c r="D62" s="158"/>
      <c r="E62" s="156"/>
      <c r="F62" s="156"/>
      <c r="G62" s="157"/>
      <c r="H62" s="241" t="s">
        <v>33</v>
      </c>
      <c r="I62" s="242"/>
      <c r="J62" s="242"/>
      <c r="K62" s="242"/>
      <c r="L62" s="242"/>
      <c r="M62" s="242"/>
      <c r="N62" s="242"/>
      <c r="O62" s="262"/>
      <c r="P62" s="625"/>
      <c r="Q62" s="626"/>
      <c r="R62" s="637" t="s">
        <v>10</v>
      </c>
      <c r="S62" s="637" t="s">
        <v>11</v>
      </c>
      <c r="T62" s="639" t="s">
        <v>12</v>
      </c>
      <c r="U62" s="641" t="s">
        <v>23</v>
      </c>
      <c r="V62" s="171" t="s">
        <v>13</v>
      </c>
      <c r="W62" s="643" t="s">
        <v>21</v>
      </c>
      <c r="X62" s="643"/>
      <c r="Y62" s="644"/>
      <c r="Z62" s="613" t="s">
        <v>13</v>
      </c>
      <c r="AA62" s="216" t="s">
        <v>9</v>
      </c>
      <c r="AB62" s="679" t="s">
        <v>10</v>
      </c>
      <c r="AC62" s="637" t="s">
        <v>11</v>
      </c>
      <c r="AD62" s="639" t="s">
        <v>12</v>
      </c>
      <c r="AE62" s="681" t="s">
        <v>23</v>
      </c>
      <c r="AF62" s="667"/>
      <c r="AG62" s="669"/>
      <c r="AH62" s="667"/>
      <c r="AI62" s="669"/>
    </row>
    <row r="63" spans="1:35" ht="12" customHeight="1">
      <c r="A63" s="118"/>
      <c r="B63" s="119"/>
      <c r="C63" s="120"/>
      <c r="D63" s="131"/>
      <c r="E63" s="132"/>
      <c r="F63" s="132"/>
      <c r="G63" s="159"/>
      <c r="H63" s="244"/>
      <c r="I63" s="245"/>
      <c r="J63" s="245"/>
      <c r="K63" s="245"/>
      <c r="L63" s="245"/>
      <c r="M63" s="245"/>
      <c r="N63" s="245"/>
      <c r="O63" s="263"/>
      <c r="P63" s="623"/>
      <c r="Q63" s="624"/>
      <c r="R63" s="638"/>
      <c r="S63" s="638"/>
      <c r="T63" s="640"/>
      <c r="U63" s="642"/>
      <c r="V63" s="169" t="s">
        <v>13</v>
      </c>
      <c r="W63" s="627"/>
      <c r="X63" s="627"/>
      <c r="Y63" s="628"/>
      <c r="Z63" s="615"/>
      <c r="AA63" s="255"/>
      <c r="AB63" s="680"/>
      <c r="AC63" s="638"/>
      <c r="AD63" s="640"/>
      <c r="AE63" s="682"/>
      <c r="AF63" s="683"/>
      <c r="AG63" s="684"/>
      <c r="AH63" s="683"/>
      <c r="AI63" s="684"/>
    </row>
    <row r="64" spans="1:35" ht="12.75" customHeight="1">
      <c r="A64" s="118"/>
      <c r="B64" s="119"/>
      <c r="C64" s="120"/>
      <c r="D64" s="131"/>
      <c r="E64" s="132"/>
      <c r="F64" s="132"/>
      <c r="G64" s="159"/>
      <c r="H64" s="241" t="s">
        <v>66</v>
      </c>
      <c r="I64" s="242"/>
      <c r="J64" s="242"/>
      <c r="K64" s="242"/>
      <c r="L64" s="242"/>
      <c r="M64" s="242"/>
      <c r="N64" s="242"/>
      <c r="O64" s="243"/>
      <c r="P64" s="625"/>
      <c r="Q64" s="626"/>
      <c r="R64" s="629" t="s">
        <v>10</v>
      </c>
      <c r="S64" s="631" t="s">
        <v>11</v>
      </c>
      <c r="T64" s="631" t="s">
        <v>12</v>
      </c>
      <c r="U64" s="633" t="s">
        <v>23</v>
      </c>
      <c r="V64" s="171" t="s">
        <v>13</v>
      </c>
      <c r="W64" s="643" t="s">
        <v>21</v>
      </c>
      <c r="X64" s="643"/>
      <c r="Y64" s="644"/>
      <c r="Z64" s="613" t="s">
        <v>13</v>
      </c>
      <c r="AA64" s="216" t="s">
        <v>9</v>
      </c>
      <c r="AB64" s="629" t="s">
        <v>10</v>
      </c>
      <c r="AC64" s="631" t="s">
        <v>11</v>
      </c>
      <c r="AD64" s="631" t="s">
        <v>12</v>
      </c>
      <c r="AE64" s="633" t="s">
        <v>23</v>
      </c>
      <c r="AF64" s="666"/>
      <c r="AG64" s="675"/>
      <c r="AH64" s="672"/>
      <c r="AI64" s="675"/>
    </row>
    <row r="65" spans="1:35" ht="12.75" customHeight="1">
      <c r="A65" s="118"/>
      <c r="B65" s="119"/>
      <c r="C65" s="120"/>
      <c r="D65" s="160"/>
      <c r="E65" s="161"/>
      <c r="F65" s="161"/>
      <c r="G65" s="159"/>
      <c r="H65" s="244"/>
      <c r="I65" s="245"/>
      <c r="J65" s="245"/>
      <c r="K65" s="245"/>
      <c r="L65" s="245"/>
      <c r="M65" s="245"/>
      <c r="N65" s="245"/>
      <c r="O65" s="246"/>
      <c r="P65" s="623"/>
      <c r="Q65" s="624"/>
      <c r="R65" s="629"/>
      <c r="S65" s="631"/>
      <c r="T65" s="631"/>
      <c r="U65" s="633"/>
      <c r="V65" s="170" t="s">
        <v>13</v>
      </c>
      <c r="W65" s="627"/>
      <c r="X65" s="627"/>
      <c r="Y65" s="628"/>
      <c r="Z65" s="615"/>
      <c r="AA65" s="240"/>
      <c r="AB65" s="629"/>
      <c r="AC65" s="631"/>
      <c r="AD65" s="631"/>
      <c r="AE65" s="633"/>
      <c r="AF65" s="666"/>
      <c r="AG65" s="675"/>
      <c r="AH65" s="672"/>
      <c r="AI65" s="675"/>
    </row>
    <row r="66" spans="1:35" ht="12" customHeight="1">
      <c r="A66" s="118"/>
      <c r="B66" s="119"/>
      <c r="C66" s="120"/>
      <c r="D66" s="160"/>
      <c r="E66" s="161"/>
      <c r="F66" s="161"/>
      <c r="G66" s="162"/>
      <c r="H66" s="222" t="s">
        <v>34</v>
      </c>
      <c r="I66" s="223"/>
      <c r="J66" s="223"/>
      <c r="K66" s="223"/>
      <c r="L66" s="223"/>
      <c r="M66" s="223"/>
      <c r="N66" s="223"/>
      <c r="O66" s="224"/>
      <c r="P66" s="625"/>
      <c r="Q66" s="626"/>
      <c r="R66" s="629" t="s">
        <v>10</v>
      </c>
      <c r="S66" s="631" t="s">
        <v>11</v>
      </c>
      <c r="T66" s="631" t="s">
        <v>12</v>
      </c>
      <c r="U66" s="633" t="s">
        <v>23</v>
      </c>
      <c r="V66" s="169" t="s">
        <v>13</v>
      </c>
      <c r="W66" s="609" t="s">
        <v>21</v>
      </c>
      <c r="X66" s="609"/>
      <c r="Y66" s="609"/>
      <c r="Z66" s="613" t="s">
        <v>13</v>
      </c>
      <c r="AA66" s="216" t="s">
        <v>9</v>
      </c>
      <c r="AB66" s="629" t="s">
        <v>10</v>
      </c>
      <c r="AC66" s="631" t="s">
        <v>11</v>
      </c>
      <c r="AD66" s="631" t="s">
        <v>12</v>
      </c>
      <c r="AE66" s="633" t="s">
        <v>23</v>
      </c>
      <c r="AF66" s="666"/>
      <c r="AG66" s="675"/>
      <c r="AH66" s="672"/>
      <c r="AI66" s="675"/>
    </row>
    <row r="67" spans="1:35" ht="12" customHeight="1" thickBot="1">
      <c r="A67" s="163"/>
      <c r="B67" s="164"/>
      <c r="C67" s="165"/>
      <c r="D67" s="166"/>
      <c r="E67" s="167"/>
      <c r="F67" s="167"/>
      <c r="G67" s="168"/>
      <c r="H67" s="225"/>
      <c r="I67" s="226"/>
      <c r="J67" s="226"/>
      <c r="K67" s="226"/>
      <c r="L67" s="226"/>
      <c r="M67" s="226"/>
      <c r="N67" s="226"/>
      <c r="O67" s="227"/>
      <c r="P67" s="701"/>
      <c r="Q67" s="702"/>
      <c r="R67" s="630"/>
      <c r="S67" s="632"/>
      <c r="T67" s="632"/>
      <c r="U67" s="634"/>
      <c r="V67" s="176" t="s">
        <v>13</v>
      </c>
      <c r="W67" s="635"/>
      <c r="X67" s="635"/>
      <c r="Y67" s="636"/>
      <c r="Z67" s="614"/>
      <c r="AA67" s="217"/>
      <c r="AB67" s="661"/>
      <c r="AC67" s="662"/>
      <c r="AD67" s="662"/>
      <c r="AE67" s="663"/>
      <c r="AF67" s="668"/>
      <c r="AG67" s="676"/>
      <c r="AH67" s="674"/>
      <c r="AI67" s="676"/>
    </row>
    <row r="68" spans="1:35" ht="12" customHeight="1" thickTop="1">
      <c r="A68" s="9"/>
      <c r="B68" s="9"/>
      <c r="C68" s="9"/>
      <c r="D68" s="200"/>
      <c r="E68" s="201"/>
      <c r="F68" s="201"/>
      <c r="G68" s="201"/>
      <c r="H68" s="202"/>
      <c r="I68" s="202"/>
      <c r="J68" s="202"/>
      <c r="K68" s="202"/>
      <c r="L68" s="202"/>
      <c r="M68" s="202"/>
      <c r="N68" s="202"/>
      <c r="O68" s="202"/>
      <c r="P68" s="10"/>
      <c r="Q68" s="10"/>
      <c r="R68" s="184"/>
      <c r="S68" s="184"/>
      <c r="T68" s="184"/>
      <c r="U68" s="184"/>
      <c r="V68" s="18"/>
      <c r="W68" s="179"/>
      <c r="X68" s="179"/>
      <c r="Y68" s="179"/>
      <c r="Z68" s="180"/>
      <c r="AA68" s="181"/>
      <c r="AB68" s="184"/>
      <c r="AC68" s="184"/>
      <c r="AD68" s="184"/>
      <c r="AE68" s="184"/>
      <c r="AF68" s="183"/>
      <c r="AG68" s="178"/>
      <c r="AH68" s="183"/>
      <c r="AI68" s="178"/>
    </row>
    <row r="69" spans="1:35" ht="14.25" customHeight="1">
      <c r="A69" s="9"/>
      <c r="B69" s="9"/>
      <c r="C69" s="9"/>
      <c r="D69" s="201"/>
      <c r="E69" s="201"/>
      <c r="F69" s="201"/>
      <c r="G69" s="201"/>
      <c r="H69" s="202"/>
      <c r="I69" s="202"/>
      <c r="J69" s="202"/>
      <c r="K69" s="202"/>
      <c r="L69" s="202"/>
      <c r="M69" s="202"/>
      <c r="N69" s="202"/>
      <c r="O69" s="202"/>
      <c r="P69" s="10"/>
      <c r="Q69" s="10"/>
      <c r="R69" s="184"/>
      <c r="S69" s="184"/>
      <c r="T69" s="184"/>
      <c r="U69" s="184"/>
      <c r="V69" s="18"/>
      <c r="W69" s="179"/>
      <c r="X69" s="179"/>
      <c r="Y69" s="179"/>
      <c r="Z69" s="180"/>
      <c r="AA69" s="182"/>
      <c r="AB69" s="184"/>
      <c r="AC69" s="184"/>
      <c r="AD69" s="184"/>
      <c r="AE69" s="184"/>
      <c r="AF69" s="183"/>
      <c r="AG69" s="178"/>
      <c r="AH69" s="183"/>
      <c r="AI69" s="178"/>
    </row>
    <row r="70" spans="1:35" ht="12" customHeight="1">
      <c r="A70" s="6"/>
      <c r="B70" s="6"/>
      <c r="C70" s="6"/>
      <c r="D70" s="201"/>
      <c r="E70" s="201"/>
      <c r="F70" s="201"/>
      <c r="G70" s="201"/>
      <c r="H70" s="202"/>
      <c r="I70" s="202"/>
      <c r="J70" s="202"/>
      <c r="K70" s="202"/>
      <c r="L70" s="202"/>
      <c r="M70" s="202"/>
      <c r="N70" s="202"/>
      <c r="O70" s="202"/>
      <c r="P70" s="10"/>
      <c r="Q70" s="10"/>
      <c r="R70" s="184"/>
      <c r="S70" s="184"/>
      <c r="T70" s="184"/>
      <c r="U70" s="184"/>
      <c r="V70" s="18"/>
      <c r="W70" s="179"/>
      <c r="X70" s="179"/>
      <c r="Y70" s="179"/>
      <c r="Z70" s="180"/>
      <c r="AA70" s="181"/>
      <c r="AB70" s="184"/>
      <c r="AC70" s="184"/>
      <c r="AD70" s="184"/>
      <c r="AE70" s="184"/>
      <c r="AF70" s="183"/>
      <c r="AG70" s="178"/>
      <c r="AH70" s="183"/>
      <c r="AI70" s="178"/>
    </row>
    <row r="71" spans="1:35" ht="14.25" customHeight="1">
      <c r="A71" s="6"/>
      <c r="B71" s="6"/>
      <c r="C71" s="6"/>
      <c r="D71" s="201"/>
      <c r="E71" s="201"/>
      <c r="F71" s="201"/>
      <c r="G71" s="201"/>
      <c r="H71" s="202"/>
      <c r="I71" s="202"/>
      <c r="J71" s="202"/>
      <c r="K71" s="202"/>
      <c r="L71" s="202"/>
      <c r="M71" s="202"/>
      <c r="N71" s="202"/>
      <c r="O71" s="202"/>
      <c r="P71" s="10"/>
      <c r="Q71" s="10"/>
      <c r="R71" s="184"/>
      <c r="S71" s="184"/>
      <c r="T71" s="184"/>
      <c r="U71" s="184"/>
      <c r="V71" s="18"/>
      <c r="W71" s="179"/>
      <c r="X71" s="179"/>
      <c r="Y71" s="179"/>
      <c r="Z71" s="180"/>
      <c r="AA71" s="182"/>
      <c r="AB71" s="184"/>
      <c r="AC71" s="184"/>
      <c r="AD71" s="184"/>
      <c r="AE71" s="184"/>
      <c r="AF71" s="183"/>
      <c r="AG71" s="178"/>
      <c r="AH71" s="183"/>
      <c r="AI71" s="178"/>
    </row>
    <row r="72" spans="1:35" ht="12" customHeight="1">
      <c r="A72" s="198"/>
      <c r="B72" s="199"/>
      <c r="C72" s="199"/>
      <c r="D72" s="11"/>
      <c r="E72" s="11"/>
      <c r="F72" s="11"/>
      <c r="G72" s="11"/>
      <c r="H72" s="197"/>
      <c r="I72" s="197"/>
      <c r="J72" s="197"/>
      <c r="K72" s="197"/>
      <c r="L72" s="197"/>
      <c r="M72" s="197"/>
      <c r="N72" s="197"/>
      <c r="O72" s="197"/>
      <c r="P72" s="10"/>
      <c r="Q72" s="10"/>
      <c r="R72" s="184"/>
      <c r="S72" s="184"/>
      <c r="T72" s="184"/>
      <c r="U72" s="184"/>
      <c r="V72" s="18"/>
      <c r="W72" s="179"/>
      <c r="X72" s="179"/>
      <c r="Y72" s="179"/>
      <c r="Z72" s="180"/>
      <c r="AA72" s="181"/>
      <c r="AB72" s="184"/>
      <c r="AC72" s="184"/>
      <c r="AD72" s="184"/>
      <c r="AE72" s="184"/>
      <c r="AF72" s="183"/>
      <c r="AG72" s="178"/>
      <c r="AH72" s="183"/>
      <c r="AI72" s="178"/>
    </row>
    <row r="73" spans="1:35" ht="15.75">
      <c r="A73" s="199"/>
      <c r="B73" s="199"/>
      <c r="C73" s="199"/>
      <c r="D73" s="12"/>
      <c r="E73" s="13"/>
      <c r="F73" s="13"/>
      <c r="G73" s="13"/>
      <c r="H73" s="197"/>
      <c r="I73" s="197"/>
      <c r="J73" s="197"/>
      <c r="K73" s="197"/>
      <c r="L73" s="197"/>
      <c r="M73" s="197"/>
      <c r="N73" s="197"/>
      <c r="O73" s="197"/>
      <c r="P73" s="10"/>
      <c r="Q73" s="10"/>
      <c r="R73" s="184"/>
      <c r="S73" s="184"/>
      <c r="T73" s="184"/>
      <c r="U73" s="184"/>
      <c r="V73" s="18"/>
      <c r="W73" s="179"/>
      <c r="X73" s="179"/>
      <c r="Y73" s="179"/>
      <c r="Z73" s="180"/>
      <c r="AA73" s="182"/>
      <c r="AB73" s="184"/>
      <c r="AC73" s="184"/>
      <c r="AD73" s="184"/>
      <c r="AE73" s="184"/>
      <c r="AF73" s="183"/>
      <c r="AG73" s="178"/>
      <c r="AH73" s="183"/>
      <c r="AI73" s="178"/>
    </row>
    <row r="74" spans="1:35" ht="12" customHeight="1">
      <c r="A74" s="9"/>
      <c r="B74" s="9"/>
      <c r="C74" s="9"/>
      <c r="D74" s="13"/>
      <c r="E74" s="13"/>
      <c r="F74" s="13"/>
      <c r="G74" s="13"/>
      <c r="H74" s="197"/>
      <c r="I74" s="197"/>
      <c r="J74" s="197"/>
      <c r="K74" s="197"/>
      <c r="L74" s="197"/>
      <c r="M74" s="197"/>
      <c r="N74" s="197"/>
      <c r="O74" s="197"/>
      <c r="P74" s="10"/>
      <c r="Q74" s="10"/>
      <c r="R74" s="184"/>
      <c r="S74" s="184"/>
      <c r="T74" s="184"/>
      <c r="U74" s="184"/>
      <c r="V74" s="18"/>
      <c r="W74" s="179"/>
      <c r="X74" s="179"/>
      <c r="Y74" s="179"/>
      <c r="Z74" s="180"/>
      <c r="AA74" s="181"/>
      <c r="AB74" s="184"/>
      <c r="AC74" s="184"/>
      <c r="AD74" s="184"/>
      <c r="AE74" s="184"/>
      <c r="AF74" s="183"/>
      <c r="AG74" s="178"/>
      <c r="AH74" s="183"/>
      <c r="AI74" s="178"/>
    </row>
    <row r="75" spans="1:35" ht="15.75">
      <c r="A75" s="9"/>
      <c r="B75" s="9"/>
      <c r="C75" s="9"/>
      <c r="D75" s="13"/>
      <c r="E75" s="13"/>
      <c r="F75" s="13"/>
      <c r="G75" s="13"/>
      <c r="H75" s="197"/>
      <c r="I75" s="197"/>
      <c r="J75" s="197"/>
      <c r="K75" s="197"/>
      <c r="L75" s="197"/>
      <c r="M75" s="197"/>
      <c r="N75" s="197"/>
      <c r="O75" s="197"/>
      <c r="P75" s="10"/>
      <c r="Q75" s="10"/>
      <c r="R75" s="184"/>
      <c r="S75" s="184"/>
      <c r="T75" s="184"/>
      <c r="U75" s="184"/>
      <c r="V75" s="18"/>
      <c r="W75" s="179"/>
      <c r="X75" s="179"/>
      <c r="Y75" s="179"/>
      <c r="Z75" s="180"/>
      <c r="AA75" s="182"/>
      <c r="AB75" s="184"/>
      <c r="AC75" s="184"/>
      <c r="AD75" s="184"/>
      <c r="AE75" s="184"/>
      <c r="AF75" s="183"/>
      <c r="AG75" s="178"/>
      <c r="AH75" s="183"/>
      <c r="AI75" s="178"/>
    </row>
    <row r="76" spans="1:35" ht="12" customHeight="1">
      <c r="A76" s="9"/>
      <c r="B76" s="9"/>
      <c r="C76" s="9"/>
      <c r="D76" s="6"/>
      <c r="E76" s="6"/>
      <c r="F76" s="6"/>
      <c r="G76" s="6"/>
      <c r="H76" s="197"/>
      <c r="I76" s="197"/>
      <c r="J76" s="197"/>
      <c r="K76" s="197"/>
      <c r="L76" s="197"/>
      <c r="M76" s="197"/>
      <c r="N76" s="197"/>
      <c r="O76" s="197"/>
      <c r="P76" s="19"/>
      <c r="Q76" s="19"/>
      <c r="R76" s="184"/>
      <c r="S76" s="184"/>
      <c r="T76" s="184"/>
      <c r="U76" s="184"/>
      <c r="V76" s="18"/>
      <c r="W76" s="179"/>
      <c r="X76" s="179"/>
      <c r="Y76" s="179"/>
      <c r="Z76" s="180"/>
      <c r="AA76" s="181"/>
      <c r="AB76" s="184"/>
      <c r="AC76" s="184"/>
      <c r="AD76" s="184"/>
      <c r="AE76" s="184"/>
      <c r="AF76" s="183"/>
      <c r="AG76" s="178"/>
      <c r="AH76" s="183"/>
      <c r="AI76" s="178"/>
    </row>
    <row r="77" spans="1:35" ht="14.25" customHeight="1">
      <c r="A77" s="9"/>
      <c r="B77" s="9"/>
      <c r="C77" s="9"/>
      <c r="D77" s="6"/>
      <c r="E77" s="6"/>
      <c r="F77" s="6"/>
      <c r="G77" s="6"/>
      <c r="H77" s="197"/>
      <c r="I77" s="197"/>
      <c r="J77" s="197"/>
      <c r="K77" s="197"/>
      <c r="L77" s="197"/>
      <c r="M77" s="197"/>
      <c r="N77" s="197"/>
      <c r="O77" s="197"/>
      <c r="P77" s="19"/>
      <c r="Q77" s="19"/>
      <c r="R77" s="184"/>
      <c r="S77" s="184"/>
      <c r="T77" s="184"/>
      <c r="U77" s="184"/>
      <c r="V77" s="18"/>
      <c r="W77" s="179"/>
      <c r="X77" s="179"/>
      <c r="Y77" s="179"/>
      <c r="Z77" s="180"/>
      <c r="AA77" s="182"/>
      <c r="AB77" s="184"/>
      <c r="AC77" s="184"/>
      <c r="AD77" s="184"/>
      <c r="AE77" s="184"/>
      <c r="AF77" s="183"/>
      <c r="AG77" s="178"/>
      <c r="AH77" s="183"/>
      <c r="AI77" s="178"/>
    </row>
    <row r="78" spans="1:35" ht="12" customHeight="1">
      <c r="A78" s="195"/>
      <c r="B78" s="195"/>
      <c r="C78" s="195"/>
      <c r="D78" s="195"/>
      <c r="E78" s="196"/>
      <c r="F78" s="196"/>
      <c r="G78" s="196"/>
      <c r="H78" s="194"/>
      <c r="I78" s="194"/>
      <c r="J78" s="194"/>
      <c r="K78" s="194"/>
      <c r="L78" s="194"/>
      <c r="M78" s="194"/>
      <c r="N78" s="194"/>
      <c r="O78" s="194"/>
      <c r="P78" s="10"/>
      <c r="Q78" s="10"/>
      <c r="R78" s="184"/>
      <c r="S78" s="184"/>
      <c r="T78" s="184"/>
      <c r="U78" s="184"/>
      <c r="V78" s="18"/>
      <c r="W78" s="179"/>
      <c r="X78" s="179"/>
      <c r="Y78" s="179"/>
      <c r="Z78" s="180"/>
      <c r="AA78" s="181"/>
      <c r="AB78" s="184"/>
      <c r="AC78" s="184"/>
      <c r="AD78" s="184"/>
      <c r="AE78" s="184"/>
      <c r="AF78" s="183"/>
      <c r="AG78" s="178"/>
      <c r="AH78" s="183"/>
      <c r="AI78" s="178"/>
    </row>
    <row r="79" spans="1:35" ht="14.25" customHeight="1">
      <c r="A79" s="195"/>
      <c r="B79" s="195"/>
      <c r="C79" s="195"/>
      <c r="D79" s="196"/>
      <c r="E79" s="196"/>
      <c r="F79" s="196"/>
      <c r="G79" s="196"/>
      <c r="H79" s="194"/>
      <c r="I79" s="194"/>
      <c r="J79" s="194"/>
      <c r="K79" s="194"/>
      <c r="L79" s="194"/>
      <c r="M79" s="194"/>
      <c r="N79" s="194"/>
      <c r="O79" s="194"/>
      <c r="P79" s="10"/>
      <c r="Q79" s="10"/>
      <c r="R79" s="184"/>
      <c r="S79" s="184"/>
      <c r="T79" s="184"/>
      <c r="U79" s="184"/>
      <c r="V79" s="18"/>
      <c r="W79" s="179"/>
      <c r="X79" s="179"/>
      <c r="Y79" s="179"/>
      <c r="Z79" s="180"/>
      <c r="AA79" s="182"/>
      <c r="AB79" s="184"/>
      <c r="AC79" s="184"/>
      <c r="AD79" s="184"/>
      <c r="AE79" s="184"/>
      <c r="AF79" s="183"/>
      <c r="AG79" s="178"/>
      <c r="AH79" s="183"/>
      <c r="AI79" s="178"/>
    </row>
    <row r="80" spans="1:35" ht="12" customHeight="1">
      <c r="A80" s="195"/>
      <c r="B80" s="195"/>
      <c r="C80" s="195"/>
      <c r="D80" s="196"/>
      <c r="E80" s="196"/>
      <c r="F80" s="196"/>
      <c r="G80" s="196"/>
      <c r="H80" s="194"/>
      <c r="I80" s="194"/>
      <c r="J80" s="194"/>
      <c r="K80" s="194"/>
      <c r="L80" s="194"/>
      <c r="M80" s="194"/>
      <c r="N80" s="194"/>
      <c r="O80" s="194"/>
      <c r="P80" s="10"/>
      <c r="Q80" s="10"/>
      <c r="R80" s="184"/>
      <c r="S80" s="184"/>
      <c r="T80" s="184"/>
      <c r="U80" s="184"/>
      <c r="V80" s="18"/>
      <c r="W80" s="179"/>
      <c r="X80" s="179"/>
      <c r="Y80" s="179"/>
      <c r="Z80" s="180"/>
      <c r="AA80" s="181"/>
      <c r="AB80" s="184"/>
      <c r="AC80" s="184"/>
      <c r="AD80" s="184"/>
      <c r="AE80" s="184"/>
      <c r="AF80" s="183"/>
      <c r="AG80" s="178"/>
      <c r="AH80" s="183"/>
      <c r="AI80" s="178"/>
    </row>
    <row r="81" spans="1:35" ht="14.25" customHeight="1">
      <c r="A81" s="195"/>
      <c r="B81" s="195"/>
      <c r="C81" s="195"/>
      <c r="D81" s="8"/>
      <c r="E81" s="8"/>
      <c r="F81" s="8"/>
      <c r="G81" s="8"/>
      <c r="H81" s="194"/>
      <c r="I81" s="194"/>
      <c r="J81" s="194"/>
      <c r="K81" s="194"/>
      <c r="L81" s="194"/>
      <c r="M81" s="194"/>
      <c r="N81" s="194"/>
      <c r="O81" s="194"/>
      <c r="P81" s="10"/>
      <c r="Q81" s="10"/>
      <c r="R81" s="184"/>
      <c r="S81" s="184"/>
      <c r="T81" s="184"/>
      <c r="U81" s="184"/>
      <c r="V81" s="18"/>
      <c r="W81" s="179"/>
      <c r="X81" s="179"/>
      <c r="Y81" s="179"/>
      <c r="Z81" s="180"/>
      <c r="AA81" s="182"/>
      <c r="AB81" s="184"/>
      <c r="AC81" s="184"/>
      <c r="AD81" s="184"/>
      <c r="AE81" s="184"/>
      <c r="AF81" s="183"/>
      <c r="AG81" s="178"/>
      <c r="AH81" s="183"/>
      <c r="AI81" s="178"/>
    </row>
    <row r="82" spans="1:35" ht="12" customHeight="1">
      <c r="A82" s="195"/>
      <c r="B82" s="195"/>
      <c r="C82" s="195"/>
      <c r="D82" s="8"/>
      <c r="E82" s="8"/>
      <c r="F82" s="8"/>
      <c r="G82" s="8"/>
      <c r="H82" s="194"/>
      <c r="I82" s="194"/>
      <c r="J82" s="194"/>
      <c r="K82" s="194"/>
      <c r="L82" s="194"/>
      <c r="M82" s="194"/>
      <c r="N82" s="194"/>
      <c r="O82" s="194"/>
      <c r="P82" s="10"/>
      <c r="Q82" s="10"/>
      <c r="R82" s="184"/>
      <c r="S82" s="184"/>
      <c r="T82" s="184"/>
      <c r="U82" s="184"/>
      <c r="V82" s="18"/>
      <c r="W82" s="179"/>
      <c r="X82" s="179"/>
      <c r="Y82" s="179"/>
      <c r="Z82" s="180"/>
      <c r="AA82" s="181"/>
      <c r="AB82" s="184"/>
      <c r="AC82" s="184"/>
      <c r="AD82" s="184"/>
      <c r="AE82" s="184"/>
      <c r="AF82" s="183"/>
      <c r="AG82" s="178"/>
      <c r="AH82" s="183"/>
      <c r="AI82" s="178"/>
    </row>
    <row r="83" spans="1:35" ht="14.25" customHeight="1">
      <c r="A83" s="14"/>
      <c r="B83" s="14"/>
      <c r="C83" s="14"/>
      <c r="D83" s="15"/>
      <c r="E83" s="15"/>
      <c r="F83" s="15"/>
      <c r="G83" s="15"/>
      <c r="H83" s="194"/>
      <c r="I83" s="194"/>
      <c r="J83" s="194"/>
      <c r="K83" s="194"/>
      <c r="L83" s="194"/>
      <c r="M83" s="194"/>
      <c r="N83" s="194"/>
      <c r="O83" s="194"/>
      <c r="P83" s="10"/>
      <c r="Q83" s="10"/>
      <c r="R83" s="184"/>
      <c r="S83" s="184"/>
      <c r="T83" s="184"/>
      <c r="U83" s="184"/>
      <c r="V83" s="18"/>
      <c r="W83" s="179"/>
      <c r="X83" s="179"/>
      <c r="Y83" s="179"/>
      <c r="Z83" s="180"/>
      <c r="AA83" s="182"/>
      <c r="AB83" s="184"/>
      <c r="AC83" s="184"/>
      <c r="AD83" s="184"/>
      <c r="AE83" s="184"/>
      <c r="AF83" s="183"/>
      <c r="AG83" s="178"/>
      <c r="AH83" s="183"/>
      <c r="AI83" s="178"/>
    </row>
    <row r="84" spans="1:35" ht="12" customHeight="1">
      <c r="A84" s="14"/>
      <c r="B84" s="14"/>
      <c r="C84" s="14"/>
      <c r="D84" s="15"/>
      <c r="E84" s="15"/>
      <c r="F84" s="15"/>
      <c r="G84" s="15"/>
      <c r="H84" s="194"/>
      <c r="I84" s="194"/>
      <c r="J84" s="194"/>
      <c r="K84" s="194"/>
      <c r="L84" s="194"/>
      <c r="M84" s="194"/>
      <c r="N84" s="194"/>
      <c r="O84" s="194"/>
      <c r="P84" s="10"/>
      <c r="Q84" s="10"/>
      <c r="R84" s="184"/>
      <c r="S84" s="184"/>
      <c r="T84" s="184"/>
      <c r="U84" s="184"/>
      <c r="V84" s="18"/>
      <c r="W84" s="179"/>
      <c r="X84" s="179"/>
      <c r="Y84" s="179"/>
      <c r="Z84" s="180"/>
      <c r="AA84" s="181"/>
      <c r="AB84" s="184"/>
      <c r="AC84" s="184"/>
      <c r="AD84" s="184"/>
      <c r="AE84" s="184"/>
      <c r="AF84" s="183"/>
      <c r="AG84" s="178"/>
      <c r="AH84" s="183"/>
      <c r="AI84" s="178"/>
    </row>
    <row r="85" spans="1:35" ht="14.25" customHeight="1">
      <c r="A85" s="14"/>
      <c r="B85" s="14"/>
      <c r="C85" s="14"/>
      <c r="D85" s="15"/>
      <c r="E85" s="15"/>
      <c r="F85" s="15"/>
      <c r="G85" s="15"/>
      <c r="H85" s="194"/>
      <c r="I85" s="194"/>
      <c r="J85" s="194"/>
      <c r="K85" s="194"/>
      <c r="L85" s="194"/>
      <c r="M85" s="194"/>
      <c r="N85" s="194"/>
      <c r="O85" s="194"/>
      <c r="P85" s="10"/>
      <c r="Q85" s="10"/>
      <c r="R85" s="184"/>
      <c r="S85" s="184"/>
      <c r="T85" s="184"/>
      <c r="U85" s="184"/>
      <c r="V85" s="18"/>
      <c r="W85" s="179"/>
      <c r="X85" s="179"/>
      <c r="Y85" s="179"/>
      <c r="Z85" s="180"/>
      <c r="AA85" s="182"/>
      <c r="AB85" s="184"/>
      <c r="AC85" s="184"/>
      <c r="AD85" s="184"/>
      <c r="AE85" s="184"/>
      <c r="AF85" s="183"/>
      <c r="AG85" s="178"/>
      <c r="AH85" s="183"/>
      <c r="AI85" s="178"/>
    </row>
    <row r="86" ht="15.75">
      <c r="V86" s="20"/>
    </row>
  </sheetData>
  <sheetProtection password="EDE3" sheet="1" formatCells="0" formatColumns="0" formatRows="0"/>
  <mergeCells count="597">
    <mergeCell ref="H76:O77"/>
    <mergeCell ref="AB76:AB77"/>
    <mergeCell ref="AC76:AC77"/>
    <mergeCell ref="AD76:AD77"/>
    <mergeCell ref="AI76:AI77"/>
    <mergeCell ref="AF76:AF77"/>
    <mergeCell ref="AG76:AG77"/>
    <mergeCell ref="AH76:AH77"/>
    <mergeCell ref="Z76:Z77"/>
    <mergeCell ref="AA76:AA77"/>
    <mergeCell ref="H74:O75"/>
    <mergeCell ref="AB74:AB75"/>
    <mergeCell ref="AC74:AC75"/>
    <mergeCell ref="AD74:AD75"/>
    <mergeCell ref="AI74:AI75"/>
    <mergeCell ref="AH74:AH75"/>
    <mergeCell ref="AE74:AE75"/>
    <mergeCell ref="AF74:AF75"/>
    <mergeCell ref="AG74:AG75"/>
    <mergeCell ref="T74:T75"/>
    <mergeCell ref="H72:O73"/>
    <mergeCell ref="AB72:AB73"/>
    <mergeCell ref="AC72:AC73"/>
    <mergeCell ref="AD72:AD73"/>
    <mergeCell ref="AE72:AE73"/>
    <mergeCell ref="AI72:AI73"/>
    <mergeCell ref="AF72:AF73"/>
    <mergeCell ref="R72:R73"/>
    <mergeCell ref="AG72:AG73"/>
    <mergeCell ref="AH72:AH73"/>
    <mergeCell ref="AH70:AH71"/>
    <mergeCell ref="AI70:AI71"/>
    <mergeCell ref="AF70:AF71"/>
    <mergeCell ref="AE68:AE69"/>
    <mergeCell ref="AF68:AF69"/>
    <mergeCell ref="AF37:AF38"/>
    <mergeCell ref="AI68:AI69"/>
    <mergeCell ref="AH68:AH69"/>
    <mergeCell ref="AG68:AG69"/>
    <mergeCell ref="AI52:AI53"/>
    <mergeCell ref="R82:R83"/>
    <mergeCell ref="S82:S83"/>
    <mergeCell ref="R84:R85"/>
    <mergeCell ref="S84:S85"/>
    <mergeCell ref="AC70:AC71"/>
    <mergeCell ref="AD70:AD71"/>
    <mergeCell ref="AB70:AB71"/>
    <mergeCell ref="R70:R71"/>
    <mergeCell ref="S70:S71"/>
    <mergeCell ref="T70:T71"/>
    <mergeCell ref="H52:O53"/>
    <mergeCell ref="H54:O55"/>
    <mergeCell ref="H50:O51"/>
    <mergeCell ref="AB66:AB67"/>
    <mergeCell ref="AB11:AI12"/>
    <mergeCell ref="AF13:AI14"/>
    <mergeCell ref="AF15:AG15"/>
    <mergeCell ref="AH15:AI15"/>
    <mergeCell ref="AB15:AB16"/>
    <mergeCell ref="AC15:AC16"/>
    <mergeCell ref="AB13:AE14"/>
    <mergeCell ref="AD15:AE15"/>
    <mergeCell ref="AI54:AI55"/>
    <mergeCell ref="AB54:AB55"/>
    <mergeCell ref="AD52:AD53"/>
    <mergeCell ref="AE52:AE53"/>
    <mergeCell ref="AG54:AG55"/>
    <mergeCell ref="AF54:AF55"/>
    <mergeCell ref="AB50:AB51"/>
    <mergeCell ref="AC50:AC51"/>
    <mergeCell ref="H56:O57"/>
    <mergeCell ref="H64:O65"/>
    <mergeCell ref="H66:O67"/>
    <mergeCell ref="H62:O63"/>
    <mergeCell ref="AH54:AH55"/>
    <mergeCell ref="AD50:AD51"/>
    <mergeCell ref="AE50:AE51"/>
    <mergeCell ref="AF50:AF51"/>
    <mergeCell ref="AG50:AG51"/>
    <mergeCell ref="AH50:AH51"/>
    <mergeCell ref="AB64:AB65"/>
    <mergeCell ref="AC64:AC65"/>
    <mergeCell ref="AB56:AB57"/>
    <mergeCell ref="AC56:AC57"/>
    <mergeCell ref="AB52:AB53"/>
    <mergeCell ref="AC54:AC55"/>
    <mergeCell ref="AC52:AC53"/>
    <mergeCell ref="AC62:AC63"/>
    <mergeCell ref="AI62:AI63"/>
    <mergeCell ref="AH62:AH63"/>
    <mergeCell ref="AI56:AI57"/>
    <mergeCell ref="AI50:AI51"/>
    <mergeCell ref="AD54:AD55"/>
    <mergeCell ref="AG52:AG53"/>
    <mergeCell ref="AH52:AH53"/>
    <mergeCell ref="AF52:AF53"/>
    <mergeCell ref="AE54:AE55"/>
    <mergeCell ref="AF56:AF57"/>
    <mergeCell ref="AG56:AG57"/>
    <mergeCell ref="AH56:AH57"/>
    <mergeCell ref="R76:R77"/>
    <mergeCell ref="S76:S77"/>
    <mergeCell ref="R74:R75"/>
    <mergeCell ref="S74:S75"/>
    <mergeCell ref="AE70:AE71"/>
    <mergeCell ref="AB68:AB69"/>
    <mergeCell ref="AG70:AG71"/>
    <mergeCell ref="AB62:AB63"/>
    <mergeCell ref="AE62:AE63"/>
    <mergeCell ref="AG62:AG63"/>
    <mergeCell ref="R78:R79"/>
    <mergeCell ref="S78:S79"/>
    <mergeCell ref="AC68:AC69"/>
    <mergeCell ref="AD68:AD69"/>
    <mergeCell ref="AE76:AE77"/>
    <mergeCell ref="AA72:AA73"/>
    <mergeCell ref="AE78:AE79"/>
    <mergeCell ref="R62:R63"/>
    <mergeCell ref="AH64:AH65"/>
    <mergeCell ref="AH66:AH67"/>
    <mergeCell ref="AI66:AI67"/>
    <mergeCell ref="AI64:AI65"/>
    <mergeCell ref="Z80:Z81"/>
    <mergeCell ref="AC66:AC67"/>
    <mergeCell ref="AD66:AD67"/>
    <mergeCell ref="AE66:AE67"/>
    <mergeCell ref="AG66:AG67"/>
    <mergeCell ref="AD64:AD65"/>
    <mergeCell ref="AE80:AE81"/>
    <mergeCell ref="AG64:AG65"/>
    <mergeCell ref="AD56:AD57"/>
    <mergeCell ref="AE56:AE57"/>
    <mergeCell ref="AF66:AF67"/>
    <mergeCell ref="AF62:AF63"/>
    <mergeCell ref="AE64:AE65"/>
    <mergeCell ref="AF64:AF65"/>
    <mergeCell ref="AG78:AG79"/>
    <mergeCell ref="AD62:AD63"/>
    <mergeCell ref="H35:O36"/>
    <mergeCell ref="AB35:AB36"/>
    <mergeCell ref="AC35:AC36"/>
    <mergeCell ref="R35:R36"/>
    <mergeCell ref="S35:S36"/>
    <mergeCell ref="T35:T36"/>
    <mergeCell ref="U35:U36"/>
    <mergeCell ref="AC37:AC38"/>
    <mergeCell ref="AD37:AD38"/>
    <mergeCell ref="AE37:AE38"/>
    <mergeCell ref="AE35:AE36"/>
    <mergeCell ref="AD39:AD40"/>
    <mergeCell ref="AE39:AE40"/>
    <mergeCell ref="H37:O38"/>
    <mergeCell ref="AB37:AB38"/>
    <mergeCell ref="AG37:AG38"/>
    <mergeCell ref="AH37:AH38"/>
    <mergeCell ref="AI37:AI38"/>
    <mergeCell ref="AI35:AI36"/>
    <mergeCell ref="AF35:AF36"/>
    <mergeCell ref="AG35:AG36"/>
    <mergeCell ref="AH35:AH36"/>
    <mergeCell ref="AD35:AD36"/>
    <mergeCell ref="AF39:AF40"/>
    <mergeCell ref="AG39:AG40"/>
    <mergeCell ref="AH39:AH40"/>
    <mergeCell ref="AI39:AI40"/>
    <mergeCell ref="H39:O40"/>
    <mergeCell ref="AB39:AB40"/>
    <mergeCell ref="AC39:AC40"/>
    <mergeCell ref="R39:R40"/>
    <mergeCell ref="S39:S40"/>
    <mergeCell ref="T39:T40"/>
    <mergeCell ref="AH41:AH42"/>
    <mergeCell ref="H41:O42"/>
    <mergeCell ref="AB41:AB42"/>
    <mergeCell ref="AC41:AC42"/>
    <mergeCell ref="AD41:AD42"/>
    <mergeCell ref="R41:R42"/>
    <mergeCell ref="S41:S42"/>
    <mergeCell ref="T41:T42"/>
    <mergeCell ref="U41:U42"/>
    <mergeCell ref="AI43:AI44"/>
    <mergeCell ref="AI41:AI42"/>
    <mergeCell ref="H43:O44"/>
    <mergeCell ref="AB43:AB44"/>
    <mergeCell ref="AC43:AC44"/>
    <mergeCell ref="AD43:AD44"/>
    <mergeCell ref="AE43:AE44"/>
    <mergeCell ref="AE41:AE42"/>
    <mergeCell ref="AF41:AF42"/>
    <mergeCell ref="AG41:AG42"/>
    <mergeCell ref="AB45:AB47"/>
    <mergeCell ref="AC45:AC47"/>
    <mergeCell ref="AD45:AD47"/>
    <mergeCell ref="AF43:AF44"/>
    <mergeCell ref="AG43:AG44"/>
    <mergeCell ref="AH43:AH44"/>
    <mergeCell ref="AF45:AF47"/>
    <mergeCell ref="AG45:AG47"/>
    <mergeCell ref="AH45:AH47"/>
    <mergeCell ref="AI45:AI47"/>
    <mergeCell ref="AH48:AH49"/>
    <mergeCell ref="AI48:AI49"/>
    <mergeCell ref="A78:C82"/>
    <mergeCell ref="D78:G80"/>
    <mergeCell ref="A72:C73"/>
    <mergeCell ref="P64:Q65"/>
    <mergeCell ref="P66:Q67"/>
    <mergeCell ref="AD48:AD49"/>
    <mergeCell ref="H48:O49"/>
    <mergeCell ref="AB48:AB49"/>
    <mergeCell ref="AC48:AC49"/>
    <mergeCell ref="Z72:Z73"/>
    <mergeCell ref="P35:Q36"/>
    <mergeCell ref="P37:Q38"/>
    <mergeCell ref="P43:Q44"/>
    <mergeCell ref="P45:Q47"/>
    <mergeCell ref="P48:Q49"/>
    <mergeCell ref="P62:Q63"/>
    <mergeCell ref="T60:T61"/>
    <mergeCell ref="AI78:AI79"/>
    <mergeCell ref="H80:O81"/>
    <mergeCell ref="AB80:AB81"/>
    <mergeCell ref="AC80:AC81"/>
    <mergeCell ref="H78:O79"/>
    <mergeCell ref="AB78:AB79"/>
    <mergeCell ref="AC78:AC79"/>
    <mergeCell ref="AD78:AD79"/>
    <mergeCell ref="AH80:AH81"/>
    <mergeCell ref="AI80:AI81"/>
    <mergeCell ref="A50:C53"/>
    <mergeCell ref="P50:Q51"/>
    <mergeCell ref="P52:Q53"/>
    <mergeCell ref="P54:Q55"/>
    <mergeCell ref="P56:Q57"/>
    <mergeCell ref="AF78:AF79"/>
    <mergeCell ref="W59:Y59"/>
    <mergeCell ref="H60:O61"/>
    <mergeCell ref="R60:R61"/>
    <mergeCell ref="S60:S61"/>
    <mergeCell ref="AH78:AH79"/>
    <mergeCell ref="U82:U83"/>
    <mergeCell ref="W82:Y82"/>
    <mergeCell ref="W83:Y83"/>
    <mergeCell ref="AD80:AD81"/>
    <mergeCell ref="AF80:AF81"/>
    <mergeCell ref="AG80:AG81"/>
    <mergeCell ref="AA80:AA81"/>
    <mergeCell ref="Z82:Z83"/>
    <mergeCell ref="AA82:AA83"/>
    <mergeCell ref="D39:G41"/>
    <mergeCell ref="D43:G49"/>
    <mergeCell ref="D50:G53"/>
    <mergeCell ref="P39:Q40"/>
    <mergeCell ref="P41:Q42"/>
    <mergeCell ref="H82:O83"/>
    <mergeCell ref="H45:O47"/>
    <mergeCell ref="D68:G71"/>
    <mergeCell ref="H68:O69"/>
    <mergeCell ref="H70:O71"/>
    <mergeCell ref="H84:O85"/>
    <mergeCell ref="AB84:AB85"/>
    <mergeCell ref="AC84:AC85"/>
    <mergeCell ref="AD84:AD85"/>
    <mergeCell ref="AE84:AE85"/>
    <mergeCell ref="AE82:AE83"/>
    <mergeCell ref="AB82:AB83"/>
    <mergeCell ref="AC82:AC83"/>
    <mergeCell ref="AD82:AD83"/>
    <mergeCell ref="T82:T83"/>
    <mergeCell ref="AF84:AF85"/>
    <mergeCell ref="AG84:AG85"/>
    <mergeCell ref="AH84:AH85"/>
    <mergeCell ref="AI84:AI85"/>
    <mergeCell ref="AI60:AI61"/>
    <mergeCell ref="W61:Y61"/>
    <mergeCell ref="AI82:AI83"/>
    <mergeCell ref="AF82:AF83"/>
    <mergeCell ref="AG82:AG83"/>
    <mergeCell ref="AH82:AH83"/>
    <mergeCell ref="AF17:AF19"/>
    <mergeCell ref="AG60:AG61"/>
    <mergeCell ref="AH60:AH61"/>
    <mergeCell ref="A17:C20"/>
    <mergeCell ref="H17:O19"/>
    <mergeCell ref="AB17:AB19"/>
    <mergeCell ref="W19:Y19"/>
    <mergeCell ref="R20:R22"/>
    <mergeCell ref="S20:S22"/>
    <mergeCell ref="T20:T22"/>
    <mergeCell ref="AG17:AG19"/>
    <mergeCell ref="AH17:AH19"/>
    <mergeCell ref="AI17:AI19"/>
    <mergeCell ref="H20:O22"/>
    <mergeCell ref="AB20:AB22"/>
    <mergeCell ref="AC20:AC22"/>
    <mergeCell ref="AD20:AD22"/>
    <mergeCell ref="AC17:AC19"/>
    <mergeCell ref="AD17:AD19"/>
    <mergeCell ref="AE17:AE19"/>
    <mergeCell ref="AG20:AG22"/>
    <mergeCell ref="AH20:AH22"/>
    <mergeCell ref="W60:Y60"/>
    <mergeCell ref="AB60:AB61"/>
    <mergeCell ref="AC60:AC61"/>
    <mergeCell ref="AD60:AD61"/>
    <mergeCell ref="AE60:AE61"/>
    <mergeCell ref="AF60:AF61"/>
    <mergeCell ref="AE48:AE49"/>
    <mergeCell ref="AE45:AE47"/>
    <mergeCell ref="AI20:AI22"/>
    <mergeCell ref="A8:O8"/>
    <mergeCell ref="P3:AI3"/>
    <mergeCell ref="P4:AI4"/>
    <mergeCell ref="P5:AI5"/>
    <mergeCell ref="P6:AI6"/>
    <mergeCell ref="P7:AI7"/>
    <mergeCell ref="P8:AI8"/>
    <mergeCell ref="AE20:AE22"/>
    <mergeCell ref="AF20:AF22"/>
    <mergeCell ref="U60:U61"/>
    <mergeCell ref="P58:Q59"/>
    <mergeCell ref="P60:Q61"/>
    <mergeCell ref="AG23:AG25"/>
    <mergeCell ref="AH58:AH59"/>
    <mergeCell ref="AI58:AI59"/>
    <mergeCell ref="AH23:AH25"/>
    <mergeCell ref="AI23:AI25"/>
    <mergeCell ref="AF23:AF25"/>
    <mergeCell ref="AH26:AH28"/>
    <mergeCell ref="H23:O25"/>
    <mergeCell ref="AB23:AB25"/>
    <mergeCell ref="AC23:AC25"/>
    <mergeCell ref="R23:R25"/>
    <mergeCell ref="S23:S25"/>
    <mergeCell ref="T23:T25"/>
    <mergeCell ref="U23:U25"/>
    <mergeCell ref="Z23:Z25"/>
    <mergeCell ref="AA23:AA25"/>
    <mergeCell ref="H26:O28"/>
    <mergeCell ref="AB26:AB28"/>
    <mergeCell ref="AC26:AC28"/>
    <mergeCell ref="AD26:AD28"/>
    <mergeCell ref="AE26:AE28"/>
    <mergeCell ref="AD23:AD25"/>
    <mergeCell ref="AE23:AE25"/>
    <mergeCell ref="W23:Y23"/>
    <mergeCell ref="W25:Y25"/>
    <mergeCell ref="T26:T28"/>
    <mergeCell ref="AI26:AI28"/>
    <mergeCell ref="AB58:AB59"/>
    <mergeCell ref="AC58:AC59"/>
    <mergeCell ref="AD58:AD59"/>
    <mergeCell ref="AE58:AE59"/>
    <mergeCell ref="AF58:AF59"/>
    <mergeCell ref="AG58:AG59"/>
    <mergeCell ref="AF48:AF49"/>
    <mergeCell ref="AG48:AG49"/>
    <mergeCell ref="AH29:AH31"/>
    <mergeCell ref="R29:R31"/>
    <mergeCell ref="S29:S31"/>
    <mergeCell ref="T29:T31"/>
    <mergeCell ref="U29:U31"/>
    <mergeCell ref="AF26:AF28"/>
    <mergeCell ref="AG26:AG28"/>
    <mergeCell ref="AG29:AG31"/>
    <mergeCell ref="AF29:AF31"/>
    <mergeCell ref="R26:R28"/>
    <mergeCell ref="S26:S28"/>
    <mergeCell ref="H58:O59"/>
    <mergeCell ref="R58:R59"/>
    <mergeCell ref="S58:S59"/>
    <mergeCell ref="T58:T59"/>
    <mergeCell ref="U58:U59"/>
    <mergeCell ref="W58:Y58"/>
    <mergeCell ref="H29:O31"/>
    <mergeCell ref="AB29:AB31"/>
    <mergeCell ref="AB32:AB34"/>
    <mergeCell ref="AC32:AC34"/>
    <mergeCell ref="AD32:AD34"/>
    <mergeCell ref="AE32:AE34"/>
    <mergeCell ref="AE29:AE31"/>
    <mergeCell ref="AC29:AC31"/>
    <mergeCell ref="AD29:AD31"/>
    <mergeCell ref="W34:Y34"/>
    <mergeCell ref="AF32:AF34"/>
    <mergeCell ref="AG32:AG34"/>
    <mergeCell ref="AH32:AH34"/>
    <mergeCell ref="AI32:AI34"/>
    <mergeCell ref="P11:AA12"/>
    <mergeCell ref="H11:O16"/>
    <mergeCell ref="P29:Q31"/>
    <mergeCell ref="P32:Q34"/>
    <mergeCell ref="AI29:AI31"/>
    <mergeCell ref="H32:O34"/>
    <mergeCell ref="S15:S16"/>
    <mergeCell ref="T15:Y15"/>
    <mergeCell ref="V16:Y16"/>
    <mergeCell ref="R17:R19"/>
    <mergeCell ref="S17:S19"/>
    <mergeCell ref="T17:T19"/>
    <mergeCell ref="U17:U19"/>
    <mergeCell ref="W17:Y17"/>
    <mergeCell ref="U20:U22"/>
    <mergeCell ref="W20:Y20"/>
    <mergeCell ref="W22:Y22"/>
    <mergeCell ref="A3:O3"/>
    <mergeCell ref="A4:O4"/>
    <mergeCell ref="A5:O5"/>
    <mergeCell ref="A6:O6"/>
    <mergeCell ref="A7:O7"/>
    <mergeCell ref="R13:Y14"/>
    <mergeCell ref="R15:R16"/>
    <mergeCell ref="U26:U28"/>
    <mergeCell ref="W26:Y26"/>
    <mergeCell ref="W28:Y28"/>
    <mergeCell ref="W29:Y29"/>
    <mergeCell ref="W31:Y31"/>
    <mergeCell ref="R32:R34"/>
    <mergeCell ref="S32:S34"/>
    <mergeCell ref="T32:T34"/>
    <mergeCell ref="U32:U34"/>
    <mergeCell ref="W32:Y32"/>
    <mergeCell ref="W30:Y30"/>
    <mergeCell ref="W33:Y33"/>
    <mergeCell ref="W35:Y35"/>
    <mergeCell ref="W36:Y36"/>
    <mergeCell ref="R37:R38"/>
    <mergeCell ref="S37:S38"/>
    <mergeCell ref="T37:T38"/>
    <mergeCell ref="U37:U38"/>
    <mergeCell ref="W37:Y37"/>
    <mergeCell ref="W38:Y38"/>
    <mergeCell ref="U39:U40"/>
    <mergeCell ref="W39:Y39"/>
    <mergeCell ref="W40:Y40"/>
    <mergeCell ref="W41:Y41"/>
    <mergeCell ref="W42:Y42"/>
    <mergeCell ref="R43:R44"/>
    <mergeCell ref="S43:S44"/>
    <mergeCell ref="T43:T44"/>
    <mergeCell ref="U43:U44"/>
    <mergeCell ref="W43:Y43"/>
    <mergeCell ref="W44:Y44"/>
    <mergeCell ref="R45:R47"/>
    <mergeCell ref="S45:S47"/>
    <mergeCell ref="T45:T47"/>
    <mergeCell ref="U45:U47"/>
    <mergeCell ref="W45:Y45"/>
    <mergeCell ref="W47:Y47"/>
    <mergeCell ref="R48:R49"/>
    <mergeCell ref="S48:S49"/>
    <mergeCell ref="T48:T49"/>
    <mergeCell ref="U48:U49"/>
    <mergeCell ref="W48:Y48"/>
    <mergeCell ref="W49:Y49"/>
    <mergeCell ref="R50:R51"/>
    <mergeCell ref="S50:S51"/>
    <mergeCell ref="T50:T51"/>
    <mergeCell ref="U50:U51"/>
    <mergeCell ref="W50:Y50"/>
    <mergeCell ref="W51:Y51"/>
    <mergeCell ref="R52:R53"/>
    <mergeCell ref="S52:S53"/>
    <mergeCell ref="T52:T53"/>
    <mergeCell ref="U52:U53"/>
    <mergeCell ref="W52:Y52"/>
    <mergeCell ref="W53:Y53"/>
    <mergeCell ref="R54:R55"/>
    <mergeCell ref="S54:S55"/>
    <mergeCell ref="T54:T55"/>
    <mergeCell ref="U54:U55"/>
    <mergeCell ref="W54:Y54"/>
    <mergeCell ref="W55:Y55"/>
    <mergeCell ref="R56:R57"/>
    <mergeCell ref="S56:S57"/>
    <mergeCell ref="T56:T57"/>
    <mergeCell ref="U56:U57"/>
    <mergeCell ref="W56:Y56"/>
    <mergeCell ref="W57:Y57"/>
    <mergeCell ref="S62:S63"/>
    <mergeCell ref="T62:T63"/>
    <mergeCell ref="U62:U63"/>
    <mergeCell ref="W62:Y62"/>
    <mergeCell ref="W63:Y63"/>
    <mergeCell ref="R64:R65"/>
    <mergeCell ref="S64:S65"/>
    <mergeCell ref="T64:T65"/>
    <mergeCell ref="U64:U65"/>
    <mergeCell ref="W64:Y64"/>
    <mergeCell ref="W65:Y65"/>
    <mergeCell ref="R66:R67"/>
    <mergeCell ref="S66:S67"/>
    <mergeCell ref="T66:T67"/>
    <mergeCell ref="U66:U67"/>
    <mergeCell ref="W66:Y66"/>
    <mergeCell ref="W67:Y67"/>
    <mergeCell ref="R68:R69"/>
    <mergeCell ref="S68:S69"/>
    <mergeCell ref="T68:T69"/>
    <mergeCell ref="U68:U69"/>
    <mergeCell ref="W68:Y68"/>
    <mergeCell ref="W69:Y69"/>
    <mergeCell ref="U70:U71"/>
    <mergeCell ref="W70:Y70"/>
    <mergeCell ref="W71:Y71"/>
    <mergeCell ref="S72:S73"/>
    <mergeCell ref="T72:T73"/>
    <mergeCell ref="U72:U73"/>
    <mergeCell ref="W72:Y72"/>
    <mergeCell ref="W73:Y73"/>
    <mergeCell ref="U74:U75"/>
    <mergeCell ref="W74:Y74"/>
    <mergeCell ref="W75:Y75"/>
    <mergeCell ref="T76:T77"/>
    <mergeCell ref="U76:U77"/>
    <mergeCell ref="W76:Y76"/>
    <mergeCell ref="W77:Y77"/>
    <mergeCell ref="T78:T79"/>
    <mergeCell ref="U78:U79"/>
    <mergeCell ref="W78:Y78"/>
    <mergeCell ref="W79:Y79"/>
    <mergeCell ref="R80:R81"/>
    <mergeCell ref="S80:S81"/>
    <mergeCell ref="T80:T81"/>
    <mergeCell ref="U80:U81"/>
    <mergeCell ref="W80:Y80"/>
    <mergeCell ref="W81:Y81"/>
    <mergeCell ref="T84:T85"/>
    <mergeCell ref="U84:U85"/>
    <mergeCell ref="W84:Y84"/>
    <mergeCell ref="W85:Y85"/>
    <mergeCell ref="P13:Q16"/>
    <mergeCell ref="Z13:AA16"/>
    <mergeCell ref="Z17:Z19"/>
    <mergeCell ref="AA17:AA19"/>
    <mergeCell ref="Z20:Z22"/>
    <mergeCell ref="AA20:AA22"/>
    <mergeCell ref="Z26:Z28"/>
    <mergeCell ref="AA26:AA28"/>
    <mergeCell ref="D17:G20"/>
    <mergeCell ref="D35:G37"/>
    <mergeCell ref="P17:Q19"/>
    <mergeCell ref="P20:Q22"/>
    <mergeCell ref="P23:Q25"/>
    <mergeCell ref="P26:Q28"/>
    <mergeCell ref="Z29:Z31"/>
    <mergeCell ref="AA29:AA31"/>
    <mergeCell ref="Z32:Z34"/>
    <mergeCell ref="AA32:AA34"/>
    <mergeCell ref="Z35:Z36"/>
    <mergeCell ref="AA35:AA36"/>
    <mergeCell ref="Z37:Z38"/>
    <mergeCell ref="AA37:AA38"/>
    <mergeCell ref="Z39:Z40"/>
    <mergeCell ref="AA39:AA40"/>
    <mergeCell ref="Z41:Z42"/>
    <mergeCell ref="AA41:AA42"/>
    <mergeCell ref="Z43:Z44"/>
    <mergeCell ref="AA43:AA44"/>
    <mergeCell ref="Z45:Z47"/>
    <mergeCell ref="AA45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Z62:Z63"/>
    <mergeCell ref="AA62:AA63"/>
    <mergeCell ref="Z64:Z65"/>
    <mergeCell ref="AA64:AA65"/>
    <mergeCell ref="Z58:Z59"/>
    <mergeCell ref="AA58:AA59"/>
    <mergeCell ref="Z60:Z61"/>
    <mergeCell ref="AA60:AA61"/>
    <mergeCell ref="Z78:Z79"/>
    <mergeCell ref="AA78:AA79"/>
    <mergeCell ref="Z66:Z67"/>
    <mergeCell ref="AA66:AA67"/>
    <mergeCell ref="Z68:Z69"/>
    <mergeCell ref="AA68:AA69"/>
    <mergeCell ref="Z70:Z71"/>
    <mergeCell ref="AA70:AA71"/>
    <mergeCell ref="A11:G16"/>
    <mergeCell ref="Z84:Z85"/>
    <mergeCell ref="AA84:AA85"/>
    <mergeCell ref="W18:Y18"/>
    <mergeCell ref="W21:Y21"/>
    <mergeCell ref="W24:Y24"/>
    <mergeCell ref="W27:Y27"/>
    <mergeCell ref="W46:Y46"/>
    <mergeCell ref="Z74:Z75"/>
    <mergeCell ref="AA74:AA75"/>
  </mergeCells>
  <printOptions/>
  <pageMargins left="0.5905511811023623" right="0.3937007874015748" top="0.5905511811023623" bottom="0.3937007874015748" header="0.5118110236220472" footer="0.1968503937007874"/>
  <pageSetup fitToHeight="0" fitToWidth="1" horizontalDpi="600" verticalDpi="600" orientation="portrait" paperSize="9" scale="88" r:id="rId1"/>
  <headerFooter scaleWithDoc="0">
    <oddFooter>&amp;L&amp;"メイリオ,レギュラー"&amp;8ＨＰJ-715-1 （Ver.20190830）&amp;R&amp;"メイリオ,レギュラー"&amp;8Copyright 2019 Houseplus Corporation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Z449"/>
  <sheetViews>
    <sheetView showGridLines="0" showZeros="0" view="pageBreakPreview" zoomScale="130" zoomScaleSheetLayoutView="130" zoomScalePageLayoutView="0" workbookViewId="0" topLeftCell="B1">
      <selection activeCell="H5" sqref="H5:W5"/>
    </sheetView>
  </sheetViews>
  <sheetFormatPr defaultColWidth="9.00390625" defaultRowHeight="13.5"/>
  <cols>
    <col min="1" max="1" width="1.625" style="21" customWidth="1"/>
    <col min="2" max="6" width="3.875" style="21" customWidth="1"/>
    <col min="7" max="7" width="4.375" style="21" customWidth="1"/>
    <col min="8" max="42" width="3.875" style="21" customWidth="1"/>
    <col min="43" max="45" width="3.125" style="21" customWidth="1"/>
    <col min="46" max="46" width="12.00390625" style="21" customWidth="1"/>
    <col min="47" max="47" width="14.25390625" style="21" hidden="1" customWidth="1"/>
    <col min="48" max="48" width="6.625" style="21" hidden="1" customWidth="1"/>
    <col min="49" max="49" width="6.625" style="23" hidden="1" customWidth="1"/>
    <col min="50" max="50" width="6.625" style="21" hidden="1" customWidth="1"/>
    <col min="51" max="51" width="6.625" style="23" hidden="1" customWidth="1"/>
    <col min="52" max="61" width="6.625" style="21" hidden="1" customWidth="1"/>
    <col min="62" max="62" width="6.625" style="24" hidden="1" customWidth="1"/>
    <col min="63" max="64" width="26.625" style="21" hidden="1" customWidth="1"/>
    <col min="65" max="66" width="40.375" style="21" hidden="1" customWidth="1"/>
    <col min="67" max="67" width="25.75390625" style="21" hidden="1" customWidth="1"/>
    <col min="68" max="68" width="21.875" style="21" hidden="1" customWidth="1"/>
    <col min="69" max="69" width="24.375" style="21" hidden="1" customWidth="1"/>
    <col min="70" max="71" width="12.50390625" style="21" hidden="1" customWidth="1"/>
    <col min="72" max="73" width="26.875" style="21" hidden="1" customWidth="1"/>
    <col min="74" max="78" width="6.625" style="21" hidden="1" customWidth="1"/>
    <col min="79" max="90" width="12.00390625" style="21" customWidth="1"/>
    <col min="91" max="108" width="5.625" style="21" customWidth="1"/>
    <col min="109" max="16384" width="9.00390625" style="21" customWidth="1"/>
  </cols>
  <sheetData>
    <row r="2" spans="2:78" ht="19.5" customHeight="1">
      <c r="B2" s="81" t="s">
        <v>187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3"/>
      <c r="AF2" s="84" t="s">
        <v>71</v>
      </c>
      <c r="AG2" s="779"/>
      <c r="AH2" s="779"/>
      <c r="AI2" s="779"/>
      <c r="AJ2" s="779"/>
      <c r="AK2" s="779"/>
      <c r="AL2" s="779"/>
      <c r="AM2" s="779"/>
      <c r="AN2" s="779"/>
      <c r="AO2" s="779"/>
      <c r="AP2" s="85"/>
      <c r="AU2" s="21" t="e">
        <f>VLOOKUP($B12,$BJ$48:$BT$68,2,FALSE)</f>
        <v>#N/A</v>
      </c>
      <c r="AV2" s="21" t="e">
        <f>VLOOKUP($B13,$BJ$48:$BT$68,2,FALSE)</f>
        <v>#N/A</v>
      </c>
      <c r="AW2" s="21" t="e">
        <f>VLOOKUP(B14,BJ48:BT67,2,FALSE)</f>
        <v>#N/A</v>
      </c>
      <c r="AX2" s="21" t="e">
        <f>VLOOKUP(B15,BJ48:BT67,2,FALSE)</f>
        <v>#N/A</v>
      </c>
      <c r="AY2" s="21" t="e">
        <f>VLOOKUP(B16,BJ48:BT67,2,FALSE)</f>
        <v>#N/A</v>
      </c>
      <c r="AZ2" s="21" t="e">
        <f>VLOOKUP(B17,BJ48:BT67,2,FALSE)</f>
        <v>#N/A</v>
      </c>
      <c r="BA2" s="21" t="e">
        <f>VLOOKUP(B18,BJ48:BT67,2,FALSE)</f>
        <v>#N/A</v>
      </c>
      <c r="BB2" s="21" t="e">
        <f>VLOOKUP(B19,BJ48:BT67,2,FALSE)</f>
        <v>#N/A</v>
      </c>
      <c r="BC2" s="21" t="e">
        <f>VLOOKUP(B20,BJ48:BT67,2,FALSE)</f>
        <v>#N/A</v>
      </c>
      <c r="BD2" s="21" t="e">
        <f>VLOOKUP(B21,BJ48:BT67,2,FALSE)</f>
        <v>#N/A</v>
      </c>
      <c r="BE2" s="21" t="e">
        <f>VLOOKUP(B22,BJ48:BT67,2,FALSE)</f>
        <v>#N/A</v>
      </c>
      <c r="BF2" s="21" t="e">
        <f>VLOOKUP(B23,BJ48:BT67,2,FALSE)</f>
        <v>#N/A</v>
      </c>
      <c r="BG2" s="21" t="e">
        <f>VLOOKUP(B24,BJ48:BT67,2,FALSE)</f>
        <v>#N/A</v>
      </c>
      <c r="BH2" s="21" t="e">
        <f>VLOOKUP(B25,BJ48:BT67,2,FALSE)</f>
        <v>#N/A</v>
      </c>
      <c r="BI2" s="21" t="e">
        <f>VLOOKUP(B26,BJ48:BT67,2,FALSE)</f>
        <v>#N/A</v>
      </c>
      <c r="BJ2" s="21" t="e">
        <f>VLOOKUP(#REF!,BJ48:BT67,2,FALSE)</f>
        <v>#REF!</v>
      </c>
      <c r="BK2" s="21" t="e">
        <f>VLOOKUP(#REF!,BJ48:BT67,2,FALSE)</f>
        <v>#REF!</v>
      </c>
      <c r="BL2" s="21" t="e">
        <f>VLOOKUP(#REF!,BJ48:BT67,2,FALSE)</f>
        <v>#REF!</v>
      </c>
      <c r="BM2" s="21" t="e">
        <f>VLOOKUP(R14,BZ48:CJ66,2,FALSE)</f>
        <v>#N/A</v>
      </c>
      <c r="BN2" s="21" t="e">
        <f>VLOOKUP(U12,CC48:CM66,2,FALSE)</f>
        <v>#N/A</v>
      </c>
      <c r="BO2" s="21" t="e">
        <f>VLOOKUP(V12,CD48:CN66,2,FALSE)</f>
        <v>#N/A</v>
      </c>
      <c r="BP2" s="21" t="e">
        <f>VLOOKUP(V13,CD48:CN66,2,FALSE)</f>
        <v>#N/A</v>
      </c>
      <c r="BQ2" s="21" t="e">
        <f>VLOOKUP(V14,CD48:CN66,2,FALSE)</f>
        <v>#N/A</v>
      </c>
      <c r="BR2" s="21" t="e">
        <f>VLOOKUP(Y12,CG48:CQ66,2,FALSE)</f>
        <v>#N/A</v>
      </c>
      <c r="BS2" s="21" t="e">
        <f>VLOOKUP(Z12,CH48:CR66,2,FALSE)</f>
        <v>#N/A</v>
      </c>
      <c r="BT2" s="21" t="e">
        <f>VLOOKUP(Z13,CH48:CR66,2,FALSE)</f>
        <v>#N/A</v>
      </c>
      <c r="BU2" s="21" t="e">
        <f>VLOOKUP(Z14,CH48:CR66,2,FALSE)</f>
        <v>#N/A</v>
      </c>
      <c r="BV2" s="21" t="e">
        <f>VLOOKUP(AC12,CK48:CU66,2,FALSE)</f>
        <v>#N/A</v>
      </c>
      <c r="BW2" s="21" t="e">
        <f>VLOOKUP(AD12,CL48:CV66,2,FALSE)</f>
        <v>#N/A</v>
      </c>
      <c r="BX2" s="21" t="e">
        <f>VLOOKUP(AD13,CL48:CV66,2,FALSE)</f>
        <v>#N/A</v>
      </c>
      <c r="BY2" s="21" t="e">
        <f>VLOOKUP(AD14,CL48:CV66,2,FALSE)</f>
        <v>#N/A</v>
      </c>
      <c r="BZ2" s="21" t="e">
        <f>VLOOKUP(AG12,CO48:CY66,2,FALSE)</f>
        <v>#N/A</v>
      </c>
    </row>
    <row r="3" spans="2:78" ht="24.75" customHeight="1">
      <c r="B3" s="177" t="s">
        <v>218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593" t="s">
        <v>199</v>
      </c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U3" s="21" t="e">
        <f>VLOOKUP($B12,$BJ$48:$BT$68,3,FALSE)</f>
        <v>#N/A</v>
      </c>
      <c r="AV3" s="21" t="e">
        <f>VLOOKUP(B13,BJ48:BT67,3,FALSE)</f>
        <v>#N/A</v>
      </c>
      <c r="AW3" s="21" t="e">
        <f>VLOOKUP(B14,BJ48:BT67,3,FALSE)</f>
        <v>#N/A</v>
      </c>
      <c r="AX3" s="21" t="e">
        <f>VLOOKUP(B15,BJ48:BT67,3,FALSE)</f>
        <v>#N/A</v>
      </c>
      <c r="AY3" s="21" t="e">
        <f>VLOOKUP(B16,BJ48:BT67,3,FALSE)</f>
        <v>#N/A</v>
      </c>
      <c r="AZ3" s="21" t="e">
        <f>VLOOKUP(B17,BJ48:BT67,3,FALSE)</f>
        <v>#N/A</v>
      </c>
      <c r="BA3" s="21" t="e">
        <f>VLOOKUP(B18,BJ48:BT67,3,FALSE)</f>
        <v>#N/A</v>
      </c>
      <c r="BB3" s="21" t="e">
        <f>VLOOKUP(B19,BJ48:BT67,3,FALSE)</f>
        <v>#N/A</v>
      </c>
      <c r="BC3" s="21" t="e">
        <f>VLOOKUP(B20,BJ48:BT67,3,FALSE)</f>
        <v>#N/A</v>
      </c>
      <c r="BD3" s="21" t="e">
        <f>VLOOKUP(B21,BJ48:BT67,3,FALSE)</f>
        <v>#N/A</v>
      </c>
      <c r="BE3" s="21" t="e">
        <f>VLOOKUP(B22,BJ48:BT67,3,FALSE)</f>
        <v>#N/A</v>
      </c>
      <c r="BF3" s="21" t="e">
        <f>VLOOKUP(B23,BJ48:BT67,3,FALSE)</f>
        <v>#N/A</v>
      </c>
      <c r="BG3" s="21" t="e">
        <f>VLOOKUP(B24,BJ48:BT67,3,FALSE)</f>
        <v>#N/A</v>
      </c>
      <c r="BH3" s="21" t="e">
        <f>VLOOKUP(B25,BJ48:BT67,3,FALSE)</f>
        <v>#N/A</v>
      </c>
      <c r="BI3" s="21" t="e">
        <f>VLOOKUP(B26,BJ48:BT67,3,FALSE)</f>
        <v>#N/A</v>
      </c>
      <c r="BJ3" s="21" t="e">
        <f>VLOOKUP(#REF!,BJ48:BT67,3,FALSE)</f>
        <v>#REF!</v>
      </c>
      <c r="BK3" s="21" t="e">
        <f>VLOOKUP(#REF!,BJ48:BT67,3,FALSE)</f>
        <v>#REF!</v>
      </c>
      <c r="BL3" s="21" t="e">
        <f>VLOOKUP(#REF!,BJ48:BT67,3,FALSE)</f>
        <v>#REF!</v>
      </c>
      <c r="BM3" s="21" t="e">
        <f>VLOOKUP(R14,BZ48:CJ66,3,FALSE)</f>
        <v>#N/A</v>
      </c>
      <c r="BN3" s="21" t="e">
        <f>VLOOKUP(U12,CC48:CM66,3,FALSE)</f>
        <v>#N/A</v>
      </c>
      <c r="BO3" s="21" t="e">
        <f>VLOOKUP(V12,CD48:CN66,3,FALSE)</f>
        <v>#N/A</v>
      </c>
      <c r="BP3" s="21" t="e">
        <f>VLOOKUP(V13,CD48:CN66,3,FALSE)</f>
        <v>#N/A</v>
      </c>
      <c r="BQ3" s="21" t="e">
        <f>VLOOKUP(V14,CD48:CN66,3,FALSE)</f>
        <v>#N/A</v>
      </c>
      <c r="BR3" s="21" t="e">
        <f>VLOOKUP(Y12,CG48:CQ66,3,FALSE)</f>
        <v>#N/A</v>
      </c>
      <c r="BS3" s="21" t="e">
        <f>VLOOKUP(Z12,CH48:CR66,3,FALSE)</f>
        <v>#N/A</v>
      </c>
      <c r="BT3" s="21" t="e">
        <f>VLOOKUP(Z13,CH48:CR66,3,FALSE)</f>
        <v>#N/A</v>
      </c>
      <c r="BU3" s="21" t="e">
        <f>VLOOKUP(Z14,CH48:CR66,3,FALSE)</f>
        <v>#N/A</v>
      </c>
      <c r="BV3" s="21" t="e">
        <f>VLOOKUP(AC12,CK48:CU66,3,FALSE)</f>
        <v>#N/A</v>
      </c>
      <c r="BW3" s="21" t="e">
        <f>VLOOKUP(AD12,CL48:CV66,3,FALSE)</f>
        <v>#N/A</v>
      </c>
      <c r="BX3" s="21" t="e">
        <f>VLOOKUP(AD13,CL48:CV66,3,FALSE)</f>
        <v>#N/A</v>
      </c>
      <c r="BY3" s="21" t="e">
        <f>VLOOKUP(AD14,CL48:CV66,3,FALSE)</f>
        <v>#N/A</v>
      </c>
      <c r="BZ3" s="21" t="e">
        <f>VLOOKUP(AG12,CO48:CY66,3,FALSE)</f>
        <v>#N/A</v>
      </c>
    </row>
    <row r="4" spans="2:78" ht="3.75" customHeight="1" thickBo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U4" s="21" t="e">
        <f>VLOOKUP($B12,$BJ$48:$BT$68,4,FALSE)</f>
        <v>#N/A</v>
      </c>
      <c r="AV4" s="21" t="e">
        <f>VLOOKUP(B13,BJ48:BT67,4,FALSE)</f>
        <v>#N/A</v>
      </c>
      <c r="AW4" s="21" t="e">
        <f>VLOOKUP(B14,BJ48:BT67,4,FALSE)</f>
        <v>#N/A</v>
      </c>
      <c r="AX4" s="21" t="e">
        <f>VLOOKUP(B15,BJ48:BT67,4,FALSE)</f>
        <v>#N/A</v>
      </c>
      <c r="AY4" s="21" t="e">
        <f>VLOOKUP(B16,BJ48:BT67,4,FALSE)</f>
        <v>#N/A</v>
      </c>
      <c r="AZ4" s="21" t="e">
        <f>VLOOKUP(B17,BJ48:BT67,4,FALSE)</f>
        <v>#N/A</v>
      </c>
      <c r="BA4" s="21" t="e">
        <f>VLOOKUP(B18,BJ48:BT67,4,FALSE)</f>
        <v>#N/A</v>
      </c>
      <c r="BB4" s="21" t="e">
        <f>VLOOKUP(B19,BJ48:BT67,4,FALSE)</f>
        <v>#N/A</v>
      </c>
      <c r="BC4" s="21" t="e">
        <f>VLOOKUP(B20,BJ48:BT67,4,FALSE)</f>
        <v>#N/A</v>
      </c>
      <c r="BD4" s="21" t="e">
        <f>VLOOKUP(B21,BJ48:BT67,4,FALSE)</f>
        <v>#N/A</v>
      </c>
      <c r="BE4" s="21" t="e">
        <f>VLOOKUP(B22,BJ48:BT67,4,FALSE)</f>
        <v>#N/A</v>
      </c>
      <c r="BF4" s="21" t="e">
        <f>VLOOKUP(B23,BJ48:BT67,4,FALSE)</f>
        <v>#N/A</v>
      </c>
      <c r="BG4" s="21" t="e">
        <f>VLOOKUP(B24,BJ48:BT67,4,FALSE)</f>
        <v>#N/A</v>
      </c>
      <c r="BH4" s="21" t="e">
        <f>VLOOKUP(B25,BJ48:BT67,4,FALSE)</f>
        <v>#N/A</v>
      </c>
      <c r="BI4" s="21" t="e">
        <f>VLOOKUP(B26,BJ48:BT67,4,FALSE)</f>
        <v>#N/A</v>
      </c>
      <c r="BJ4" s="21" t="e">
        <f>VLOOKUP(#REF!,BJ48:BT67,4,FALSE)</f>
        <v>#REF!</v>
      </c>
      <c r="BK4" s="21" t="e">
        <f>VLOOKUP(#REF!,BJ48:BT67,4,FALSE)</f>
        <v>#REF!</v>
      </c>
      <c r="BL4" s="21" t="e">
        <f>VLOOKUP(#REF!,BJ48:BT67,4,FALSE)</f>
        <v>#REF!</v>
      </c>
      <c r="BM4" s="21" t="e">
        <f>VLOOKUP(R14,BZ48:CJ66,4,FALSE)</f>
        <v>#N/A</v>
      </c>
      <c r="BN4" s="21" t="e">
        <f>VLOOKUP(U12,CC48:CM66,4,FALSE)</f>
        <v>#N/A</v>
      </c>
      <c r="BO4" s="21" t="e">
        <f>VLOOKUP(V12,CD48:CN66,4,FALSE)</f>
        <v>#N/A</v>
      </c>
      <c r="BP4" s="21" t="e">
        <f>VLOOKUP(V13,CD48:CN66,4,FALSE)</f>
        <v>#N/A</v>
      </c>
      <c r="BQ4" s="21" t="e">
        <f>VLOOKUP(V14,CD48:CN66,4,FALSE)</f>
        <v>#N/A</v>
      </c>
      <c r="BR4" s="21" t="e">
        <f>VLOOKUP(Y12,CG48:CQ66,4,FALSE)</f>
        <v>#N/A</v>
      </c>
      <c r="BS4" s="21" t="e">
        <f>VLOOKUP(Z12,CH48:CR66,4,FALSE)</f>
        <v>#N/A</v>
      </c>
      <c r="BT4" s="21" t="e">
        <f>VLOOKUP(Z13,CH48:CR66,4,FALSE)</f>
        <v>#N/A</v>
      </c>
      <c r="BU4" s="21" t="e">
        <f>VLOOKUP(Z14,CH48:CR66,4,FALSE)</f>
        <v>#N/A</v>
      </c>
      <c r="BV4" s="21" t="e">
        <f>VLOOKUP(AC12,CK48:CU66,4,FALSE)</f>
        <v>#N/A</v>
      </c>
      <c r="BW4" s="21" t="e">
        <f>VLOOKUP(AD12,CL48:CV66,4,FALSE)</f>
        <v>#N/A</v>
      </c>
      <c r="BX4" s="21" t="e">
        <f>VLOOKUP(AD13,CL48:CV66,4,FALSE)</f>
        <v>#N/A</v>
      </c>
      <c r="BY4" s="21" t="e">
        <f>VLOOKUP(AD14,CL48:CV66,4,FALSE)</f>
        <v>#N/A</v>
      </c>
      <c r="BZ4" s="21" t="e">
        <f>VLOOKUP(AG12,CO48:CY66,4,FALSE)</f>
        <v>#N/A</v>
      </c>
    </row>
    <row r="5" spans="2:78" ht="24.75" customHeight="1">
      <c r="B5" s="594" t="s">
        <v>189</v>
      </c>
      <c r="C5" s="595"/>
      <c r="D5" s="595"/>
      <c r="E5" s="595"/>
      <c r="F5" s="595"/>
      <c r="G5" s="595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1"/>
      <c r="X5" s="85"/>
      <c r="Y5" s="598" t="s">
        <v>72</v>
      </c>
      <c r="Z5" s="601" t="s">
        <v>73</v>
      </c>
      <c r="AA5" s="602"/>
      <c r="AB5" s="602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1"/>
      <c r="AU5" s="21" t="e">
        <f>VLOOKUP($B12,$BJ$48:$BT$68,5,FALSE)</f>
        <v>#N/A</v>
      </c>
      <c r="AV5" s="21" t="e">
        <f>VLOOKUP(B13,BJ48:BT67,5,FALSE)</f>
        <v>#N/A</v>
      </c>
      <c r="AW5" s="21" t="e">
        <f>VLOOKUP(B14,BJ48:BT67,5,FALSE)</f>
        <v>#N/A</v>
      </c>
      <c r="AX5" s="21" t="e">
        <f>VLOOKUP(B15,BJ48:BT67,5,FALSE)</f>
        <v>#N/A</v>
      </c>
      <c r="AY5" s="21" t="e">
        <f>VLOOKUP(B16,BJ48:BT67,5,FALSE)</f>
        <v>#N/A</v>
      </c>
      <c r="AZ5" s="21" t="e">
        <f>VLOOKUP(B17,BJ48:BT657,5,FALSE)</f>
        <v>#N/A</v>
      </c>
      <c r="BA5" s="21" t="e">
        <f>VLOOKUP(B18,BJ48:BT67,5,FALSE)</f>
        <v>#N/A</v>
      </c>
      <c r="BB5" s="21" t="e">
        <f>VLOOKUP(B19,BJ48:BT657,5,FALSE)</f>
        <v>#N/A</v>
      </c>
      <c r="BC5" s="21" t="e">
        <f>VLOOKUP(B20,BJ48:BT67,5,FALSE)</f>
        <v>#N/A</v>
      </c>
      <c r="BD5" s="21" t="e">
        <f>VLOOKUP(B21,BJ48:BT67,5,FALSE)</f>
        <v>#N/A</v>
      </c>
      <c r="BE5" s="21" t="e">
        <f>VLOOKUP(B22,BJ48:BT67,5,FALSE)</f>
        <v>#N/A</v>
      </c>
      <c r="BF5" s="21" t="e">
        <f>VLOOKUP(B23,BJ48:BT67,5,FALSE)</f>
        <v>#N/A</v>
      </c>
      <c r="BG5" s="21" t="e">
        <f>VLOOKUP(B24,BJ48:BT67,5,FALSE)</f>
        <v>#N/A</v>
      </c>
      <c r="BH5" s="21" t="e">
        <f>VLOOKUP(B25,BJ48:BT657,5,FALSE)</f>
        <v>#N/A</v>
      </c>
      <c r="BI5" s="21" t="e">
        <f>VLOOKUP(B26,BJ48:BT67,5,FALSE)</f>
        <v>#N/A</v>
      </c>
      <c r="BJ5" s="21" t="e">
        <f>VLOOKUP(#REF!,BJ48:BT67,5,FALSE)</f>
        <v>#REF!</v>
      </c>
      <c r="BK5" s="21" t="e">
        <f>VLOOKUP(#REF!,BJ48:BT67,5,FALSE)</f>
        <v>#REF!</v>
      </c>
      <c r="BL5" s="21" t="e">
        <f>VLOOKUP(#REF!,BJ48:BT67,5,FALSE)</f>
        <v>#REF!</v>
      </c>
      <c r="BM5" s="21" t="e">
        <f>VLOOKUP(R14,BZ48:CJ66,5,FALSE)</f>
        <v>#N/A</v>
      </c>
      <c r="BN5" s="21" t="e">
        <f>VLOOKUP(U12,CC48:CM66,5,FALSE)</f>
        <v>#N/A</v>
      </c>
      <c r="BO5" s="21" t="e">
        <f>VLOOKUP(V12,CD48:CN66,5,FALSE)</f>
        <v>#N/A</v>
      </c>
      <c r="BP5" s="21" t="e">
        <f>VLOOKUP(V13,CD48:CN66,5,FALSE)</f>
        <v>#N/A</v>
      </c>
      <c r="BQ5" s="21" t="e">
        <f>VLOOKUP(V14,CD48:CN66,5,FALSE)</f>
        <v>#N/A</v>
      </c>
      <c r="BR5" s="21" t="e">
        <f>VLOOKUP(Y12,CG48:CQ66,5,FALSE)</f>
        <v>#N/A</v>
      </c>
      <c r="BS5" s="21" t="e">
        <f>VLOOKUP(Z12,CH48:CR66,5,FALSE)</f>
        <v>#N/A</v>
      </c>
      <c r="BT5" s="21" t="e">
        <f>VLOOKUP(Z13,CH48:CR66,5,FALSE)</f>
        <v>#N/A</v>
      </c>
      <c r="BU5" s="21" t="e">
        <f>VLOOKUP(Z14,CH48:CR66,5,FALSE)</f>
        <v>#N/A</v>
      </c>
      <c r="BV5" s="21" t="e">
        <f>VLOOKUP(AC12,CK48:CU66,5,FALSE)</f>
        <v>#N/A</v>
      </c>
      <c r="BW5" s="21" t="e">
        <f>VLOOKUP(AD12,CL48:CV66,5,FALSE)</f>
        <v>#N/A</v>
      </c>
      <c r="BX5" s="21" t="e">
        <f>VLOOKUP(AD13,CL48:CV66,5,FALSE)</f>
        <v>#N/A</v>
      </c>
      <c r="BY5" s="21" t="e">
        <f>VLOOKUP(AD14,CL48:CV66,5,FALSE)</f>
        <v>#N/A</v>
      </c>
      <c r="BZ5" s="21" t="e">
        <f>VLOOKUP(AG12,CO48:CY66,5,FALSE)</f>
        <v>#N/A</v>
      </c>
    </row>
    <row r="6" spans="2:78" ht="24.75" customHeight="1">
      <c r="B6" s="605" t="s">
        <v>190</v>
      </c>
      <c r="C6" s="606"/>
      <c r="D6" s="606"/>
      <c r="E6" s="606"/>
      <c r="F6" s="606"/>
      <c r="G6" s="60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7"/>
      <c r="X6" s="85"/>
      <c r="Y6" s="599"/>
      <c r="Z6" s="579" t="s">
        <v>74</v>
      </c>
      <c r="AA6" s="580"/>
      <c r="AB6" s="580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3"/>
      <c r="AU6" s="21" t="e">
        <f>VLOOKUP($B12,$BJ$48:$BT$68,6,FALSE)</f>
        <v>#N/A</v>
      </c>
      <c r="AV6" s="21" t="e">
        <f>VLOOKUP(B13,BJ48:BT67,6,FALSE)</f>
        <v>#N/A</v>
      </c>
      <c r="AW6" s="21" t="e">
        <f>VLOOKUP(B14,BJ48:BT67,6,FALSE)</f>
        <v>#N/A</v>
      </c>
      <c r="AX6" s="21" t="e">
        <f>VLOOKUP(B15,BJ48:BT67,6,FALSE)</f>
        <v>#N/A</v>
      </c>
      <c r="AY6" s="21" t="e">
        <f>VLOOKUP(B16,BJ48:BT67,6,FALSE)</f>
        <v>#N/A</v>
      </c>
      <c r="AZ6" s="21" t="e">
        <f>VLOOKUP(B17,BJ48:BT67,6,FALSE)</f>
        <v>#N/A</v>
      </c>
      <c r="BA6" s="21" t="e">
        <f>VLOOKUP(B18,BJ48:BT67,6,FALSE)</f>
        <v>#N/A</v>
      </c>
      <c r="BB6" s="21" t="e">
        <f>VLOOKUP(B19,BJ48:BT67,6,FALSE)</f>
        <v>#N/A</v>
      </c>
      <c r="BC6" s="21" t="e">
        <f>VLOOKUP(B20,BJ48:BT67,6,FALSE)</f>
        <v>#N/A</v>
      </c>
      <c r="BD6" s="21" t="e">
        <f>VLOOKUP(B21,BJ48:BT67,6,FALSE)</f>
        <v>#N/A</v>
      </c>
      <c r="BE6" s="21" t="e">
        <f>VLOOKUP(B22,BJ48:BT67,6,FALSE)</f>
        <v>#N/A</v>
      </c>
      <c r="BF6" s="21" t="e">
        <f>VLOOKUP(B23,BJ48:BT67,6,FALSE)</f>
        <v>#N/A</v>
      </c>
      <c r="BG6" s="21" t="e">
        <f>VLOOKUP(B24,BJ48:BT67,6,FALSE)</f>
        <v>#N/A</v>
      </c>
      <c r="BH6" s="21" t="e">
        <f>VLOOKUP(B25,BJ48:BT67,6,FALSE)</f>
        <v>#N/A</v>
      </c>
      <c r="BI6" s="21" t="e">
        <f>VLOOKUP(B26,BJ48:BT67,6,FALSE)</f>
        <v>#N/A</v>
      </c>
      <c r="BJ6" s="21" t="e">
        <f>VLOOKUP(#REF!,BJ48:BT67,6,FALSE)</f>
        <v>#REF!</v>
      </c>
      <c r="BK6" s="21" t="e">
        <f>VLOOKUP(#REF!,BJ48:BT67,6,FALSE)</f>
        <v>#REF!</v>
      </c>
      <c r="BL6" s="21" t="e">
        <f>VLOOKUP(#REF!,BJ48:BT67,6,FALSE)</f>
        <v>#REF!</v>
      </c>
      <c r="BM6" s="21" t="e">
        <f>VLOOKUP(R14,BZ48:CJ66,6,FALSE)</f>
        <v>#N/A</v>
      </c>
      <c r="BN6" s="21" t="e">
        <f>VLOOKUP(U12,CC48:CM66,6,FALSE)</f>
        <v>#N/A</v>
      </c>
      <c r="BO6" s="21" t="e">
        <f>VLOOKUP(V12,CD48:CN66,6,FALSE)</f>
        <v>#N/A</v>
      </c>
      <c r="BP6" s="21" t="e">
        <f>VLOOKUP(V13,CD48:CN66,6,FALSE)</f>
        <v>#N/A</v>
      </c>
      <c r="BQ6" s="21" t="e">
        <f>VLOOKUP(V14,CD48:CN66,6,FALSE)</f>
        <v>#N/A</v>
      </c>
      <c r="BR6" s="21" t="e">
        <f>VLOOKUP(Y12,CG48:CQ66,6,FALSE)</f>
        <v>#N/A</v>
      </c>
      <c r="BS6" s="21" t="e">
        <f>VLOOKUP(Z12,CH48:CR66,6,FALSE)</f>
        <v>#N/A</v>
      </c>
      <c r="BT6" s="21" t="e">
        <f>VLOOKUP(Z13,CH48:CR66,6,FALSE)</f>
        <v>#N/A</v>
      </c>
      <c r="BU6" s="21" t="e">
        <f>VLOOKUP(Z14,CH48:CR66,6,FALSE)</f>
        <v>#N/A</v>
      </c>
      <c r="BV6" s="21" t="e">
        <f>VLOOKUP(AC12,CK48:CU66,6,FALSE)</f>
        <v>#N/A</v>
      </c>
      <c r="BW6" s="21" t="e">
        <f>VLOOKUP(AD12,CL48:CV66,6,FALSE)</f>
        <v>#N/A</v>
      </c>
      <c r="BX6" s="21" t="e">
        <f>VLOOKUP(AD13,CL48:CV66,6,FALSE)</f>
        <v>#N/A</v>
      </c>
      <c r="BY6" s="21" t="e">
        <f>VLOOKUP(AD14,CL48:CV66,6,FALSE)</f>
        <v>#N/A</v>
      </c>
      <c r="BZ6" s="21" t="e">
        <f>VLOOKUP(AG12,CO48:CY66,6,FALSE)</f>
        <v>#N/A</v>
      </c>
    </row>
    <row r="7" spans="2:78" ht="24.75" customHeight="1" thickBot="1">
      <c r="B7" s="583" t="s">
        <v>191</v>
      </c>
      <c r="C7" s="584"/>
      <c r="D7" s="584"/>
      <c r="E7" s="584"/>
      <c r="F7" s="584"/>
      <c r="G7" s="584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9"/>
      <c r="X7" s="85"/>
      <c r="Y7" s="600"/>
      <c r="Z7" s="587" t="s">
        <v>75</v>
      </c>
      <c r="AA7" s="588"/>
      <c r="AB7" s="88"/>
      <c r="AC7" s="777"/>
      <c r="AD7" s="777"/>
      <c r="AE7" s="777"/>
      <c r="AF7" s="777"/>
      <c r="AG7" s="777"/>
      <c r="AH7" s="777"/>
      <c r="AI7" s="588" t="s">
        <v>76</v>
      </c>
      <c r="AJ7" s="588"/>
      <c r="AK7" s="777"/>
      <c r="AL7" s="777"/>
      <c r="AM7" s="777"/>
      <c r="AN7" s="777"/>
      <c r="AO7" s="777"/>
      <c r="AP7" s="778"/>
      <c r="AU7" s="21" t="e">
        <f>VLOOKUP($B12,$BJ$48:$BT$68,7,FALSE)</f>
        <v>#N/A</v>
      </c>
      <c r="AV7" s="21" t="e">
        <f>VLOOKUP(B13,BJ48:BT67,7,FALSE)</f>
        <v>#N/A</v>
      </c>
      <c r="AW7" s="21" t="e">
        <f>VLOOKUP(B14,BJ48:BT67,7,FALSE)</f>
        <v>#N/A</v>
      </c>
      <c r="AX7" s="21" t="e">
        <f>VLOOKUP(B15,BJ48:BT67,7,FALSE)</f>
        <v>#N/A</v>
      </c>
      <c r="AY7" s="21" t="e">
        <f>VLOOKUP(B16,BJ48:BT67,7,FALSE)</f>
        <v>#N/A</v>
      </c>
      <c r="AZ7" s="21" t="e">
        <f>VLOOKUP(B17,BJ48:BT67,7,FALSE)</f>
        <v>#N/A</v>
      </c>
      <c r="BA7" s="21" t="e">
        <f>VLOOKUP(B18,BJ48:BT67,7,FALSE)</f>
        <v>#N/A</v>
      </c>
      <c r="BB7" s="21" t="e">
        <f>VLOOKUP(B19,BJ48:BT67,7,FALSE)</f>
        <v>#N/A</v>
      </c>
      <c r="BC7" s="21" t="e">
        <f>VLOOKUP(B20,BJ48:BT67,7,FALSE)</f>
        <v>#N/A</v>
      </c>
      <c r="BD7" s="21" t="e">
        <f>VLOOKUP(B21,BJ48:BT67,7,FALSE)</f>
        <v>#N/A</v>
      </c>
      <c r="BE7" s="21" t="e">
        <f>VLOOKUP(B22,BJ48:BT67,7,FALSE)</f>
        <v>#N/A</v>
      </c>
      <c r="BF7" s="21" t="e">
        <f>VLOOKUP(B23,BJ48:BT67,7,FALSE)</f>
        <v>#N/A</v>
      </c>
      <c r="BG7" s="21" t="e">
        <f>VLOOKUP(B24,BJ48:BT67,7,FALSE)</f>
        <v>#N/A</v>
      </c>
      <c r="BH7" s="21" t="e">
        <f>VLOOKUP(B25,BJ48:BT67,7,FALSE)</f>
        <v>#N/A</v>
      </c>
      <c r="BI7" s="21" t="e">
        <f>VLOOKUP(B26,BJ48:BT67,7,FALSE)</f>
        <v>#N/A</v>
      </c>
      <c r="BJ7" s="21" t="e">
        <f>VLOOKUP(#REF!,BJ48:BT67,7,FALSE)</f>
        <v>#REF!</v>
      </c>
      <c r="BK7" s="21" t="e">
        <f>VLOOKUP(#REF!,BJ48:BT67,7,FALSE)</f>
        <v>#REF!</v>
      </c>
      <c r="BL7" s="21" t="e">
        <f>VLOOKUP(#REF!,BJ48:BT67,7,FALSE)</f>
        <v>#REF!</v>
      </c>
      <c r="BM7" s="21" t="e">
        <f>VLOOKUP(R14,BZ48:CJ66,7,FALSE)</f>
        <v>#N/A</v>
      </c>
      <c r="BN7" s="21" t="e">
        <f>VLOOKUP(U12,CC48:CM66,7,FALSE)</f>
        <v>#N/A</v>
      </c>
      <c r="BO7" s="21" t="e">
        <f>VLOOKUP(V12,CD48:CN66,7,FALSE)</f>
        <v>#N/A</v>
      </c>
      <c r="BP7" s="21" t="e">
        <f>VLOOKUP(V13,CD48:CN66,7,FALSE)</f>
        <v>#N/A</v>
      </c>
      <c r="BQ7" s="21" t="e">
        <f>VLOOKUP(V14,CD48:CN66,7,FALSE)</f>
        <v>#N/A</v>
      </c>
      <c r="BR7" s="21" t="e">
        <f>VLOOKUP(Y12,CG48:CQ66,7,FALSE)</f>
        <v>#N/A</v>
      </c>
      <c r="BS7" s="21" t="e">
        <f>VLOOKUP(Z12,CH48:CR66,7,FALSE)</f>
        <v>#N/A</v>
      </c>
      <c r="BT7" s="21" t="e">
        <f>VLOOKUP(Z13,CH48:CR66,7,FALSE)</f>
        <v>#N/A</v>
      </c>
      <c r="BU7" s="21" t="e">
        <f>VLOOKUP(Z14,CH48:CR66,7,FALSE)</f>
        <v>#N/A</v>
      </c>
      <c r="BV7" s="21" t="e">
        <f>VLOOKUP(AC12,CK48:CU66,7,FALSE)</f>
        <v>#N/A</v>
      </c>
      <c r="BW7" s="21" t="e">
        <f>VLOOKUP(AD12,CL48:CV66,7,FALSE)</f>
        <v>#N/A</v>
      </c>
      <c r="BX7" s="21" t="e">
        <f>VLOOKUP(AD13,CL48:CV66,7,FALSE)</f>
        <v>#N/A</v>
      </c>
      <c r="BY7" s="21" t="e">
        <f>VLOOKUP(AD14,CL48:CV66,7,FALSE)</f>
        <v>#N/A</v>
      </c>
      <c r="BZ7" s="21" t="e">
        <f>VLOOKUP(AG12,CO48:CY66,7,FALSE)</f>
        <v>#N/A</v>
      </c>
    </row>
    <row r="8" spans="2:78" ht="7.5" customHeight="1" thickBot="1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U8" s="21" t="e">
        <f>VLOOKUP($B12,$BJ$48:$BT$68,8,FALSE)</f>
        <v>#N/A</v>
      </c>
      <c r="AV8" s="21" t="e">
        <f>VLOOKUP(B13,BJ48:BT67,8,FALSE)</f>
        <v>#N/A</v>
      </c>
      <c r="AW8" s="21" t="e">
        <f>VLOOKUP(B14,BJ48:BT67,8,FALSE)</f>
        <v>#N/A</v>
      </c>
      <c r="AX8" s="21" t="e">
        <f>VLOOKUP(B15,BJ48:BT67,8,FALSE)</f>
        <v>#N/A</v>
      </c>
      <c r="AY8" s="21" t="e">
        <f>VLOOKUP(B16,BJ48:BT67,8,FALSE)</f>
        <v>#N/A</v>
      </c>
      <c r="AZ8" s="21" t="e">
        <f>VLOOKUP(B17,BJ48:BT67,8,FALSE)</f>
        <v>#N/A</v>
      </c>
      <c r="BA8" s="21" t="e">
        <f>VLOOKUP(B18,BJ48:BT67,8,FALSE)</f>
        <v>#N/A</v>
      </c>
      <c r="BB8" s="21" t="e">
        <f>VLOOKUP(B19,BJ48:BT67,8,FALSE)</f>
        <v>#N/A</v>
      </c>
      <c r="BC8" s="21" t="e">
        <f>VLOOKUP(B20,BJ48:BT67,8,FALSE)</f>
        <v>#N/A</v>
      </c>
      <c r="BD8" s="21" t="e">
        <f>VLOOKUP(B21,BJ48:BT67,8,FALSE)</f>
        <v>#N/A</v>
      </c>
      <c r="BE8" s="21" t="e">
        <f>VLOOKUP(B22,BJ48:BT67,8,FALSE)</f>
        <v>#N/A</v>
      </c>
      <c r="BF8" s="21" t="e">
        <f>VLOOKUP(B23,BJ48:BT67,8,FALSE)</f>
        <v>#N/A</v>
      </c>
      <c r="BG8" s="21" t="e">
        <f>VLOOKUP(B24,BJ48:BT67,8,FALSE)</f>
        <v>#N/A</v>
      </c>
      <c r="BH8" s="21" t="e">
        <f>VLOOKUP(B25,BJ48:BT67,8,FALSE)</f>
        <v>#N/A</v>
      </c>
      <c r="BI8" s="21" t="e">
        <f>VLOOKUP(B26,BJ48:BT67,8,FALSE)</f>
        <v>#N/A</v>
      </c>
      <c r="BJ8" s="21" t="e">
        <f>VLOOKUP(#REF!,BJ48:BT67,8,FALSE)</f>
        <v>#REF!</v>
      </c>
      <c r="BK8" s="21" t="e">
        <f>VLOOKUP(#REF!,BJ48:BT67,8,FALSE)</f>
        <v>#REF!</v>
      </c>
      <c r="BL8" s="21" t="e">
        <f>VLOOKUP(#REF!,BJ48:BT67,8,FALSE)</f>
        <v>#REF!</v>
      </c>
      <c r="BM8" s="21" t="e">
        <f>VLOOKUP(R14,BZ48:CJ66,8,FALSE)</f>
        <v>#N/A</v>
      </c>
      <c r="BN8" s="21" t="e">
        <f>VLOOKUP(U12,CC48:CM66,8,FALSE)</f>
        <v>#N/A</v>
      </c>
      <c r="BO8" s="21" t="e">
        <f>VLOOKUP(V12,CD48:CN66,8,FALSE)</f>
        <v>#N/A</v>
      </c>
      <c r="BP8" s="21" t="e">
        <f>VLOOKUP(V13,CD48:CN66,8,FALSE)</f>
        <v>#N/A</v>
      </c>
      <c r="BQ8" s="21" t="e">
        <f>VLOOKUP(V14,CD48:CN66,8,FALSE)</f>
        <v>#N/A</v>
      </c>
      <c r="BR8" s="21" t="e">
        <f>VLOOKUP(Y12,CG48:CQ66,8,FALSE)</f>
        <v>#N/A</v>
      </c>
      <c r="BS8" s="21" t="e">
        <f>VLOOKUP(Z12,CH48:CR66,8,FALSE)</f>
        <v>#N/A</v>
      </c>
      <c r="BT8" s="21" t="e">
        <f>VLOOKUP(Z13,CH48:CR66,8,FALSE)</f>
        <v>#N/A</v>
      </c>
      <c r="BU8" s="21" t="e">
        <f>VLOOKUP(Z14,CH48:CR66,8,FALSE)</f>
        <v>#N/A</v>
      </c>
      <c r="BV8" s="21" t="e">
        <f>VLOOKUP(AC12,CK48:CU66,8,FALSE)</f>
        <v>#N/A</v>
      </c>
      <c r="BW8" s="21" t="e">
        <f>VLOOKUP(AD12,CL48:CV66,8,FALSE)</f>
        <v>#N/A</v>
      </c>
      <c r="BX8" s="21" t="e">
        <f>VLOOKUP(AD13,CL48:CV66,8,FALSE)</f>
        <v>#N/A</v>
      </c>
      <c r="BY8" s="21" t="e">
        <f>VLOOKUP(AD14,CL48:CV66,8,FALSE)</f>
        <v>#N/A</v>
      </c>
      <c r="BZ8" s="21" t="e">
        <f>VLOOKUP(AG12,CO48:CY66,8,FALSE)</f>
        <v>#N/A</v>
      </c>
    </row>
    <row r="9" spans="2:78" ht="15" customHeight="1">
      <c r="B9" s="552" t="s">
        <v>192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4"/>
      <c r="AL9" s="555" t="s">
        <v>215</v>
      </c>
      <c r="AM9" s="556"/>
      <c r="AN9" s="556"/>
      <c r="AO9" s="556"/>
      <c r="AP9" s="557"/>
      <c r="AU9" s="21" t="e">
        <f>VLOOKUP($B12,$BJ$48:$BT$68,9,FALSE)</f>
        <v>#N/A</v>
      </c>
      <c r="AV9" s="21" t="e">
        <f>VLOOKUP(B13,BJ48:BT67,9,FALSE)</f>
        <v>#N/A</v>
      </c>
      <c r="AW9" s="21" t="e">
        <f>VLOOKUP(B14,BJ48:BT67,9,FALSE)</f>
        <v>#N/A</v>
      </c>
      <c r="AX9" s="21" t="e">
        <f>VLOOKUP(B15,BJ48:BT67,9,FALSE)</f>
        <v>#N/A</v>
      </c>
      <c r="AY9" s="21" t="e">
        <f>VLOOKUP(B16,BJ48:BT67,9,FALSE)</f>
        <v>#N/A</v>
      </c>
      <c r="AZ9" s="21" t="e">
        <f>VLOOKUP(B17,BJ48:BT67,9,FALSE)</f>
        <v>#N/A</v>
      </c>
      <c r="BA9" s="21" t="e">
        <f>VLOOKUP(B18,BJ48:BT67,9,FALSE)</f>
        <v>#N/A</v>
      </c>
      <c r="BB9" s="21" t="e">
        <f>VLOOKUP(B19,BJ48:BT67,9,FALSE)</f>
        <v>#N/A</v>
      </c>
      <c r="BC9" s="21" t="e">
        <f>VLOOKUP(B20,BJ48:BT67,9,FALSE)</f>
        <v>#N/A</v>
      </c>
      <c r="BD9" s="21" t="e">
        <f>VLOOKUP(B21,BJ48:BT67,9,FALSE)</f>
        <v>#N/A</v>
      </c>
      <c r="BE9" s="21" t="e">
        <f>VLOOKUP(B22,BJ48:BT67,9,FALSE)</f>
        <v>#N/A</v>
      </c>
      <c r="BF9" s="21" t="e">
        <f>VLOOKUP(B23,BJ48:BT67,9,FALSE)</f>
        <v>#N/A</v>
      </c>
      <c r="BG9" s="21" t="e">
        <f>VLOOKUP(B24,BJ48:BT67,9,FALSE)</f>
        <v>#N/A</v>
      </c>
      <c r="BH9" s="21" t="e">
        <f>VLOOKUP(B25,BJ48:BT67,9,FALSE)</f>
        <v>#N/A</v>
      </c>
      <c r="BI9" s="21" t="e">
        <f>VLOOKUP(B26,BJ48:BT67,9,FALSE)</f>
        <v>#N/A</v>
      </c>
      <c r="BJ9" s="21" t="e">
        <f>VLOOKUP(#REF!,BJ48:BT67,9,FALSE)</f>
        <v>#REF!</v>
      </c>
      <c r="BK9" s="21" t="e">
        <f>VLOOKUP(#REF!,BJ48:BT67,9,FALSE)</f>
        <v>#REF!</v>
      </c>
      <c r="BL9" s="21" t="e">
        <f>VLOOKUP(#REF!,BJ48:BT67,9,FALSE)</f>
        <v>#REF!</v>
      </c>
      <c r="BM9" s="21" t="e">
        <f>VLOOKUP(R14,BZ48:CJ66,9,FALSE)</f>
        <v>#N/A</v>
      </c>
      <c r="BN9" s="21" t="e">
        <f>VLOOKUP(U12,CC48:CM66,9,FALSE)</f>
        <v>#N/A</v>
      </c>
      <c r="BO9" s="21" t="e">
        <f>VLOOKUP(V12,CD48:CN66,9,FALSE)</f>
        <v>#N/A</v>
      </c>
      <c r="BP9" s="21" t="e">
        <f>VLOOKUP(V13,CD48:CN66,9,FALSE)</f>
        <v>#N/A</v>
      </c>
      <c r="BQ9" s="21" t="e">
        <f>VLOOKUP(V14,CD48:CN66,9,FALSE)</f>
        <v>#N/A</v>
      </c>
      <c r="BR9" s="21" t="e">
        <f>VLOOKUP(Y12,CG48:CQ66,9,FALSE)</f>
        <v>#N/A</v>
      </c>
      <c r="BS9" s="21" t="e">
        <f>VLOOKUP(Z12,CH48:CR66,9,FALSE)</f>
        <v>#N/A</v>
      </c>
      <c r="BT9" s="21" t="e">
        <f>VLOOKUP(Z13,CH48:CR66,9,FALSE)</f>
        <v>#N/A</v>
      </c>
      <c r="BU9" s="21" t="e">
        <f>VLOOKUP(Z14,CH48:CR66,9,FALSE)</f>
        <v>#N/A</v>
      </c>
      <c r="BV9" s="21" t="e">
        <f>VLOOKUP(AC12,CK48:CU66,9,FALSE)</f>
        <v>#N/A</v>
      </c>
      <c r="BW9" s="21" t="e">
        <f>VLOOKUP(AD12,CL48:CV66,9,FALSE)</f>
        <v>#N/A</v>
      </c>
      <c r="BX9" s="21" t="e">
        <f>VLOOKUP(AD13,CL48:CV66,9,FALSE)</f>
        <v>#N/A</v>
      </c>
      <c r="BY9" s="21" t="e">
        <f>VLOOKUP(AD14,CL48:CV66,9,FALSE)</f>
        <v>#N/A</v>
      </c>
      <c r="BZ9" s="21" t="e">
        <f>VLOOKUP(AG12,CO48:CY66,9,FALSE)</f>
        <v>#N/A</v>
      </c>
    </row>
    <row r="10" spans="2:78" ht="15" customHeight="1">
      <c r="B10" s="558" t="s">
        <v>185</v>
      </c>
      <c r="C10" s="559"/>
      <c r="D10" s="559"/>
      <c r="E10" s="559"/>
      <c r="F10" s="559"/>
      <c r="G10" s="559"/>
      <c r="H10" s="560"/>
      <c r="I10" s="564" t="s">
        <v>77</v>
      </c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566" t="s">
        <v>78</v>
      </c>
      <c r="AG10" s="567"/>
      <c r="AH10" s="567"/>
      <c r="AI10" s="567"/>
      <c r="AJ10" s="567"/>
      <c r="AK10" s="568"/>
      <c r="AL10" s="572" t="s">
        <v>79</v>
      </c>
      <c r="AM10" s="573"/>
      <c r="AN10" s="573" t="s">
        <v>80</v>
      </c>
      <c r="AO10" s="573"/>
      <c r="AP10" s="574"/>
      <c r="AU10" s="21" t="e">
        <f>VLOOKUP($B12,$BJ$48:$BT$68,10,FALSE)</f>
        <v>#N/A</v>
      </c>
      <c r="AV10" s="21" t="e">
        <f>VLOOKUP(B13,BJ48:BT67,10,FALSE)</f>
        <v>#N/A</v>
      </c>
      <c r="AW10" s="21" t="e">
        <f>VLOOKUP(B14,BJ48:BT67,10,FALSE)</f>
        <v>#N/A</v>
      </c>
      <c r="AX10" s="21" t="e">
        <f>VLOOKUP(B15,BJ48:BT67,10,FALSE)</f>
        <v>#N/A</v>
      </c>
      <c r="AY10" s="21" t="e">
        <f>VLOOKUP(B16,BJ48:BT67,10,FALSE)</f>
        <v>#N/A</v>
      </c>
      <c r="AZ10" s="21" t="e">
        <f>VLOOKUP(B17,BJ48:BT67,10,FALSE)</f>
        <v>#N/A</v>
      </c>
      <c r="BA10" s="21" t="e">
        <f>VLOOKUP(B18,BJ48:BT67,10,FALSE)</f>
        <v>#N/A</v>
      </c>
      <c r="BB10" s="21" t="e">
        <f>VLOOKUP(B19,BJ48:BT67,10,FALSE)</f>
        <v>#N/A</v>
      </c>
      <c r="BC10" s="21" t="e">
        <f>VLOOKUP(B20,BJ48:BT67,10,FALSE)</f>
        <v>#N/A</v>
      </c>
      <c r="BD10" s="21" t="e">
        <f>VLOOKUP(B21,BJ48:BT67,10,FALSE)</f>
        <v>#N/A</v>
      </c>
      <c r="BE10" s="21" t="e">
        <f>VLOOKUP(B22,BJ48:BT67,10,FALSE)</f>
        <v>#N/A</v>
      </c>
      <c r="BF10" s="21" t="e">
        <f>VLOOKUP(B23,BJ48:BT67,10,FALSE)</f>
        <v>#N/A</v>
      </c>
      <c r="BG10" s="21" t="e">
        <f>VLOOKUP(B24,BJ48:BT67,10,FALSE)</f>
        <v>#N/A</v>
      </c>
      <c r="BH10" s="21" t="e">
        <f>VLOOKUP(B25,BJ48:BT67,10,FALSE)</f>
        <v>#N/A</v>
      </c>
      <c r="BI10" s="21" t="e">
        <f>VLOOKUP(B26,BJ48:BT67,10,FALSE)</f>
        <v>#N/A</v>
      </c>
      <c r="BJ10" s="21" t="e">
        <f>VLOOKUP(#REF!,BJ48:BT67,10,FALSE)</f>
        <v>#REF!</v>
      </c>
      <c r="BK10" s="21" t="e">
        <f>VLOOKUP(#REF!,BJ48:BT67,10,FALSE)</f>
        <v>#REF!</v>
      </c>
      <c r="BL10" s="21" t="e">
        <f>VLOOKUP(#REF!,BJ48:BT67,10,FALSE)</f>
        <v>#REF!</v>
      </c>
      <c r="BM10" s="21" t="e">
        <f>VLOOKUP(R14,BZ48:CJ66,10,FALSE)</f>
        <v>#N/A</v>
      </c>
      <c r="BN10" s="21" t="e">
        <f>VLOOKUP(U12,CC48:CM66,10,FALSE)</f>
        <v>#N/A</v>
      </c>
      <c r="BO10" s="21" t="e">
        <f>VLOOKUP(V12,CD48:CN66,10,FALSE)</f>
        <v>#N/A</v>
      </c>
      <c r="BP10" s="21" t="e">
        <f>VLOOKUP(V13,CD48:CN66,10,FALSE)</f>
        <v>#N/A</v>
      </c>
      <c r="BQ10" s="21" t="e">
        <f>VLOOKUP(V14,CD48:CN66,10,FALSE)</f>
        <v>#N/A</v>
      </c>
      <c r="BR10" s="21" t="e">
        <f>VLOOKUP(Y12,CG48:CQ66,10,FALSE)</f>
        <v>#N/A</v>
      </c>
      <c r="BS10" s="21" t="e">
        <f>VLOOKUP(Z12,CH48:CR66,10,FALSE)</f>
        <v>#N/A</v>
      </c>
      <c r="BT10" s="21" t="e">
        <f>VLOOKUP(Z13,CH48:CR66,10,FALSE)</f>
        <v>#N/A</v>
      </c>
      <c r="BU10" s="21" t="e">
        <f>VLOOKUP(Z14,CH48:CR66,10,FALSE)</f>
        <v>#N/A</v>
      </c>
      <c r="BV10" s="21" t="e">
        <f>VLOOKUP(AC12,CK48:CU66,10,FALSE)</f>
        <v>#N/A</v>
      </c>
      <c r="BW10" s="21" t="e">
        <f>VLOOKUP(AD12,CL48:CV66,10,FALSE)</f>
        <v>#N/A</v>
      </c>
      <c r="BX10" s="21" t="e">
        <f>VLOOKUP(AD13,CL48:CV66,10,FALSE)</f>
        <v>#N/A</v>
      </c>
      <c r="BY10" s="21" t="e">
        <f>VLOOKUP(AD14,CL48:CV66,10,FALSE)</f>
        <v>#N/A</v>
      </c>
      <c r="BZ10" s="21" t="e">
        <f>VLOOKUP(AG12,CO48:CY66,10,FALSE)</f>
        <v>#N/A</v>
      </c>
    </row>
    <row r="11" spans="2:78" ht="24.75" customHeight="1">
      <c r="B11" s="561"/>
      <c r="C11" s="562"/>
      <c r="D11" s="562"/>
      <c r="E11" s="562"/>
      <c r="F11" s="562"/>
      <c r="G11" s="562"/>
      <c r="H11" s="563"/>
      <c r="I11" s="575" t="s">
        <v>81</v>
      </c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90"/>
      <c r="U11" s="577" t="s">
        <v>82</v>
      </c>
      <c r="V11" s="577"/>
      <c r="W11" s="577"/>
      <c r="X11" s="577"/>
      <c r="Y11" s="577"/>
      <c r="Z11" s="577"/>
      <c r="AA11" s="577"/>
      <c r="AB11" s="577"/>
      <c r="AC11" s="577"/>
      <c r="AD11" s="577"/>
      <c r="AE11" s="578"/>
      <c r="AF11" s="569"/>
      <c r="AG11" s="570"/>
      <c r="AH11" s="570"/>
      <c r="AI11" s="570"/>
      <c r="AJ11" s="570"/>
      <c r="AK11" s="571"/>
      <c r="AL11" s="91" t="s">
        <v>83</v>
      </c>
      <c r="AM11" s="90" t="s">
        <v>84</v>
      </c>
      <c r="AN11" s="575"/>
      <c r="AO11" s="575"/>
      <c r="AP11" s="576"/>
      <c r="AU11" s="21" t="e">
        <f>VLOOKUP($B12,$BJ$48:$BT$68,11,FALSE)</f>
        <v>#N/A</v>
      </c>
      <c r="AV11" s="21" t="e">
        <f>VLOOKUP(B13,BJ48:BT67,11,FALSE)</f>
        <v>#N/A</v>
      </c>
      <c r="AW11" s="21" t="e">
        <f>VLOOKUP(B14,BJ48:BT67,11,FALSE)</f>
        <v>#N/A</v>
      </c>
      <c r="AX11" s="21" t="e">
        <f>VLOOKUP($B15,$BJ$48:$BT$67,11,FALSE)</f>
        <v>#N/A</v>
      </c>
      <c r="AY11" s="21" t="e">
        <f>VLOOKUP($B16,$BJ$48:$BT$67,11,FALSE)</f>
        <v>#N/A</v>
      </c>
      <c r="AZ11" s="21" t="e">
        <f>VLOOKUP($B17,$BJ$48:$BT$67,11,FALSE)</f>
        <v>#N/A</v>
      </c>
      <c r="BA11" s="21" t="e">
        <f>VLOOKUP($B18,$BJ$48:$BT$67,11,FALSE)</f>
        <v>#N/A</v>
      </c>
      <c r="BB11" s="21" t="e">
        <f>VLOOKUP($B19,$BJ$48:$BT$67,11,FALSE)</f>
        <v>#N/A</v>
      </c>
      <c r="BC11" s="21" t="e">
        <f>VLOOKUP($B20,$BJ$48:$BT$67,11,FALSE)</f>
        <v>#N/A</v>
      </c>
      <c r="BD11" s="21" t="e">
        <f>VLOOKUP($B21,$BJ$48:$BT$67,11,FALSE)</f>
        <v>#N/A</v>
      </c>
      <c r="BE11" s="21" t="e">
        <f>VLOOKUP($B22,$BJ$48:$BT$67,11,FALSE)</f>
        <v>#N/A</v>
      </c>
      <c r="BF11" s="21" t="e">
        <f>VLOOKUP($B23,$BJ$48:$BT$67,11,FALSE)</f>
        <v>#N/A</v>
      </c>
      <c r="BG11" s="21" t="e">
        <f>VLOOKUP($B24,$BJ$48:$BT$67,11,FALSE)</f>
        <v>#N/A</v>
      </c>
      <c r="BH11" s="21" t="e">
        <f>VLOOKUP($B25,$BJ$48:$BT$67,11,FALSE)</f>
        <v>#N/A</v>
      </c>
      <c r="BI11" s="21" t="e">
        <f>VLOOKUP($B26,$BJ$48:$BT$67,11,FALSE)</f>
        <v>#N/A</v>
      </c>
      <c r="BJ11" s="21" t="e">
        <f>VLOOKUP(#REF!,$BJ$48:$BT$67,11,FALSE)</f>
        <v>#REF!</v>
      </c>
      <c r="BK11" s="21" t="e">
        <f>VLOOKUP(#REF!,$BJ$48:$BT$67,11,FALSE)</f>
        <v>#REF!</v>
      </c>
      <c r="BL11" s="21" t="e">
        <f>VLOOKUP($B30,$BJ$48:$BT$67,11,FALSE)</f>
        <v>#N/A</v>
      </c>
      <c r="BM11" s="21" t="e">
        <f>VLOOKUP($B31,$BJ$48:$BT$67,11,FALSE)</f>
        <v>#N/A</v>
      </c>
      <c r="BN11" s="21" t="e">
        <f>VLOOKUP($B32,$BJ$48:$BT$67,11,FALSE)</f>
        <v>#N/A</v>
      </c>
      <c r="BO11" s="21" t="e">
        <f>VLOOKUP($B33,$BJ$48:$BT$67,11,FALSE)</f>
        <v>#N/A</v>
      </c>
      <c r="BP11" s="21" t="e">
        <f>VLOOKUP($B34,$BJ$48:$BT$67,11,FALSE)</f>
        <v>#N/A</v>
      </c>
      <c r="BQ11" s="21" t="e">
        <f>VLOOKUP($B35,$BJ$48:$BT$67,11,FALSE)</f>
        <v>#N/A</v>
      </c>
      <c r="BR11" s="21" t="e">
        <f aca="true" t="shared" si="0" ref="BR11:BZ11">VLOOKUP($B15,$BJ$48:$BT$67,11,FALSE)</f>
        <v>#N/A</v>
      </c>
      <c r="BS11" s="21" t="e">
        <f t="shared" si="0"/>
        <v>#N/A</v>
      </c>
      <c r="BT11" s="21" t="e">
        <f t="shared" si="0"/>
        <v>#N/A</v>
      </c>
      <c r="BU11" s="21" t="e">
        <f t="shared" si="0"/>
        <v>#N/A</v>
      </c>
      <c r="BV11" s="21" t="e">
        <f t="shared" si="0"/>
        <v>#N/A</v>
      </c>
      <c r="BW11" s="21" t="e">
        <f t="shared" si="0"/>
        <v>#N/A</v>
      </c>
      <c r="BX11" s="21" t="e">
        <f t="shared" si="0"/>
        <v>#N/A</v>
      </c>
      <c r="BY11" s="21" t="e">
        <f t="shared" si="0"/>
        <v>#N/A</v>
      </c>
      <c r="BZ11" s="21" t="e">
        <f t="shared" si="0"/>
        <v>#N/A</v>
      </c>
    </row>
    <row r="12" spans="2:78" ht="18" customHeight="1">
      <c r="B12" s="731"/>
      <c r="C12" s="732"/>
      <c r="D12" s="732"/>
      <c r="E12" s="732"/>
      <c r="F12" s="732"/>
      <c r="G12" s="732"/>
      <c r="H12" s="733"/>
      <c r="I12" s="740"/>
      <c r="J12" s="741"/>
      <c r="K12" s="741"/>
      <c r="L12" s="741"/>
      <c r="M12" s="741"/>
      <c r="N12" s="741"/>
      <c r="O12" s="741"/>
      <c r="P12" s="741"/>
      <c r="Q12" s="741"/>
      <c r="R12" s="741"/>
      <c r="S12" s="742"/>
      <c r="T12" s="749" t="s">
        <v>186</v>
      </c>
      <c r="U12" s="740"/>
      <c r="V12" s="741"/>
      <c r="W12" s="741"/>
      <c r="X12" s="741"/>
      <c r="Y12" s="741"/>
      <c r="Z12" s="741"/>
      <c r="AA12" s="741"/>
      <c r="AB12" s="741"/>
      <c r="AC12" s="741"/>
      <c r="AD12" s="741"/>
      <c r="AE12" s="742"/>
      <c r="AF12" s="752"/>
      <c r="AG12" s="753"/>
      <c r="AH12" s="753"/>
      <c r="AI12" s="753"/>
      <c r="AJ12" s="753"/>
      <c r="AK12" s="754"/>
      <c r="AL12" s="775"/>
      <c r="AM12" s="776"/>
      <c r="AN12" s="722"/>
      <c r="AO12" s="723"/>
      <c r="AP12" s="724"/>
      <c r="AU12" s="21" t="e">
        <f>VLOOKUP($B12,$BJ$48:$BX$68,12,FALSE)</f>
        <v>#N/A</v>
      </c>
      <c r="AV12" s="21" t="e">
        <f>VLOOKUP($B13,$BJ$48:$BX$68,12,FALSE)</f>
        <v>#N/A</v>
      </c>
      <c r="AW12" s="21" t="e">
        <f>VLOOKUP($B14,$BJ$48:$BX$68,12,FALSE)</f>
        <v>#N/A</v>
      </c>
      <c r="AX12" s="21" t="e">
        <f>VLOOKUP($B15,$BJ$48:$BX$68,12,FALSE)</f>
        <v>#N/A</v>
      </c>
      <c r="AY12" s="21" t="e">
        <f>VLOOKUP($B16,$BJ$48:$BX$68,12,FALSE)</f>
        <v>#N/A</v>
      </c>
      <c r="AZ12" s="21" t="e">
        <f>VLOOKUP($B17,$BJ$48:$BX$68,12,FALSE)</f>
        <v>#N/A</v>
      </c>
      <c r="BA12" s="21" t="e">
        <f>VLOOKUP($B18,$BJ$48:$BX$68,12,FALSE)</f>
        <v>#N/A</v>
      </c>
      <c r="BB12" s="21" t="e">
        <f>VLOOKUP($B19,$BJ$48:$BX$68,12,FALSE)</f>
        <v>#N/A</v>
      </c>
      <c r="BC12" s="21" t="e">
        <f>VLOOKUP($B20,$BJ$48:$BX$68,12,FALSE)</f>
        <v>#N/A</v>
      </c>
      <c r="BD12" s="21" t="e">
        <f>VLOOKUP($B21,$BJ$48:$BX$68,12,FALSE)</f>
        <v>#N/A</v>
      </c>
      <c r="BE12" s="21" t="e">
        <f>VLOOKUP($B22,$BJ$48:$BX$68,12,FALSE)</f>
        <v>#N/A</v>
      </c>
      <c r="BF12" s="21" t="e">
        <f>VLOOKUP($B23,$BJ$48:$BX$68,12,FALSE)</f>
        <v>#N/A</v>
      </c>
      <c r="BG12" s="21" t="e">
        <f>VLOOKUP($B24,$BJ$48:$BX$68,12,FALSE)</f>
        <v>#N/A</v>
      </c>
      <c r="BH12" s="21" t="e">
        <f>VLOOKUP($B25,$BJ$48:$BX$68,12,FALSE)</f>
        <v>#N/A</v>
      </c>
      <c r="BI12" s="21" t="e">
        <f>VLOOKUP($B26,$BJ$48:$BX$68,12,FALSE)</f>
        <v>#N/A</v>
      </c>
      <c r="BJ12" s="21" t="e">
        <f>VLOOKUP(#REF!,$BJ$48:$BX$68,12,FALSE)</f>
        <v>#REF!</v>
      </c>
      <c r="BK12" s="21" t="e">
        <f>VLOOKUP(#REF!,$BJ$48:$BX$68,12,FALSE)</f>
        <v>#REF!</v>
      </c>
      <c r="BL12" s="21" t="e">
        <f>VLOOKUP($B30,$BJ$48:$BX$68,12,FALSE)</f>
        <v>#N/A</v>
      </c>
      <c r="BM12" s="21" t="e">
        <f>VLOOKUP($B31,$BJ$48:$BX$68,12,FALSE)</f>
        <v>#N/A</v>
      </c>
      <c r="BN12" s="21" t="e">
        <f aca="true" t="shared" si="1" ref="BN12:BZ12">VLOOKUP($B12,$BJ$48:$BX$68,12,FALSE)</f>
        <v>#N/A</v>
      </c>
      <c r="BO12" s="21" t="e">
        <f t="shared" si="1"/>
        <v>#N/A</v>
      </c>
      <c r="BP12" s="21" t="e">
        <f t="shared" si="1"/>
        <v>#N/A</v>
      </c>
      <c r="BQ12" s="21" t="e">
        <f t="shared" si="1"/>
        <v>#N/A</v>
      </c>
      <c r="BR12" s="21" t="e">
        <f t="shared" si="1"/>
        <v>#N/A</v>
      </c>
      <c r="BS12" s="21" t="e">
        <f t="shared" si="1"/>
        <v>#N/A</v>
      </c>
      <c r="BT12" s="21" t="e">
        <f t="shared" si="1"/>
        <v>#N/A</v>
      </c>
      <c r="BU12" s="21" t="e">
        <f t="shared" si="1"/>
        <v>#N/A</v>
      </c>
      <c r="BV12" s="21" t="e">
        <f t="shared" si="1"/>
        <v>#N/A</v>
      </c>
      <c r="BW12" s="21" t="e">
        <f t="shared" si="1"/>
        <v>#N/A</v>
      </c>
      <c r="BX12" s="21" t="e">
        <f t="shared" si="1"/>
        <v>#N/A</v>
      </c>
      <c r="BY12" s="21" t="e">
        <f t="shared" si="1"/>
        <v>#N/A</v>
      </c>
      <c r="BZ12" s="21" t="e">
        <f t="shared" si="1"/>
        <v>#N/A</v>
      </c>
    </row>
    <row r="13" spans="2:42" ht="18" customHeight="1">
      <c r="B13" s="734"/>
      <c r="C13" s="735"/>
      <c r="D13" s="735"/>
      <c r="E13" s="735"/>
      <c r="F13" s="735"/>
      <c r="G13" s="735"/>
      <c r="H13" s="736"/>
      <c r="I13" s="743"/>
      <c r="J13" s="744"/>
      <c r="K13" s="744"/>
      <c r="L13" s="744"/>
      <c r="M13" s="744"/>
      <c r="N13" s="744"/>
      <c r="O13" s="744"/>
      <c r="P13" s="744"/>
      <c r="Q13" s="744"/>
      <c r="R13" s="744"/>
      <c r="S13" s="745"/>
      <c r="T13" s="750"/>
      <c r="U13" s="743"/>
      <c r="V13" s="744"/>
      <c r="W13" s="744"/>
      <c r="X13" s="744"/>
      <c r="Y13" s="744"/>
      <c r="Z13" s="744"/>
      <c r="AA13" s="744"/>
      <c r="AB13" s="744"/>
      <c r="AC13" s="744"/>
      <c r="AD13" s="744"/>
      <c r="AE13" s="745"/>
      <c r="AF13" s="755"/>
      <c r="AG13" s="756"/>
      <c r="AH13" s="756"/>
      <c r="AI13" s="756"/>
      <c r="AJ13" s="756"/>
      <c r="AK13" s="757"/>
      <c r="AL13" s="726"/>
      <c r="AM13" s="729"/>
      <c r="AN13" s="710"/>
      <c r="AO13" s="711"/>
      <c r="AP13" s="712"/>
    </row>
    <row r="14" spans="2:42" ht="18" customHeight="1">
      <c r="B14" s="768"/>
      <c r="C14" s="769"/>
      <c r="D14" s="769"/>
      <c r="E14" s="769"/>
      <c r="F14" s="769"/>
      <c r="G14" s="769"/>
      <c r="H14" s="770"/>
      <c r="I14" s="761"/>
      <c r="J14" s="762"/>
      <c r="K14" s="762"/>
      <c r="L14" s="762"/>
      <c r="M14" s="762"/>
      <c r="N14" s="762"/>
      <c r="O14" s="762"/>
      <c r="P14" s="762"/>
      <c r="Q14" s="762"/>
      <c r="R14" s="762"/>
      <c r="S14" s="763"/>
      <c r="T14" s="764"/>
      <c r="U14" s="761"/>
      <c r="V14" s="762"/>
      <c r="W14" s="762"/>
      <c r="X14" s="762"/>
      <c r="Y14" s="762"/>
      <c r="Z14" s="762"/>
      <c r="AA14" s="762"/>
      <c r="AB14" s="762"/>
      <c r="AC14" s="762"/>
      <c r="AD14" s="762"/>
      <c r="AE14" s="763"/>
      <c r="AF14" s="765"/>
      <c r="AG14" s="766"/>
      <c r="AH14" s="766"/>
      <c r="AI14" s="766"/>
      <c r="AJ14" s="766"/>
      <c r="AK14" s="767"/>
      <c r="AL14" s="727"/>
      <c r="AM14" s="730"/>
      <c r="AN14" s="713"/>
      <c r="AO14" s="714"/>
      <c r="AP14" s="715"/>
    </row>
    <row r="15" spans="2:42" ht="18" customHeight="1">
      <c r="B15" s="731"/>
      <c r="C15" s="732"/>
      <c r="D15" s="732"/>
      <c r="E15" s="732"/>
      <c r="F15" s="732"/>
      <c r="G15" s="732"/>
      <c r="H15" s="733"/>
      <c r="I15" s="740"/>
      <c r="J15" s="741"/>
      <c r="K15" s="741"/>
      <c r="L15" s="741"/>
      <c r="M15" s="741"/>
      <c r="N15" s="741"/>
      <c r="O15" s="741"/>
      <c r="P15" s="741"/>
      <c r="Q15" s="741"/>
      <c r="R15" s="741"/>
      <c r="S15" s="742"/>
      <c r="T15" s="749" t="s">
        <v>186</v>
      </c>
      <c r="U15" s="740"/>
      <c r="V15" s="741"/>
      <c r="W15" s="741"/>
      <c r="X15" s="741"/>
      <c r="Y15" s="741"/>
      <c r="Z15" s="741"/>
      <c r="AA15" s="741"/>
      <c r="AB15" s="741"/>
      <c r="AC15" s="741"/>
      <c r="AD15" s="741"/>
      <c r="AE15" s="742"/>
      <c r="AF15" s="752"/>
      <c r="AG15" s="753"/>
      <c r="AH15" s="753"/>
      <c r="AI15" s="753"/>
      <c r="AJ15" s="753"/>
      <c r="AK15" s="754"/>
      <c r="AL15" s="725"/>
      <c r="AM15" s="728"/>
      <c r="AN15" s="707"/>
      <c r="AO15" s="708"/>
      <c r="AP15" s="709"/>
    </row>
    <row r="16" spans="2:42" ht="18" customHeight="1">
      <c r="B16" s="734"/>
      <c r="C16" s="735"/>
      <c r="D16" s="735"/>
      <c r="E16" s="735"/>
      <c r="F16" s="735"/>
      <c r="G16" s="735"/>
      <c r="H16" s="736"/>
      <c r="I16" s="743"/>
      <c r="J16" s="744"/>
      <c r="K16" s="744"/>
      <c r="L16" s="744"/>
      <c r="M16" s="744"/>
      <c r="N16" s="744"/>
      <c r="O16" s="744"/>
      <c r="P16" s="744"/>
      <c r="Q16" s="744"/>
      <c r="R16" s="744"/>
      <c r="S16" s="745"/>
      <c r="T16" s="750"/>
      <c r="U16" s="743"/>
      <c r="V16" s="744"/>
      <c r="W16" s="744"/>
      <c r="X16" s="744"/>
      <c r="Y16" s="744"/>
      <c r="Z16" s="744"/>
      <c r="AA16" s="744"/>
      <c r="AB16" s="744"/>
      <c r="AC16" s="744"/>
      <c r="AD16" s="744"/>
      <c r="AE16" s="745"/>
      <c r="AF16" s="755"/>
      <c r="AG16" s="756"/>
      <c r="AH16" s="756"/>
      <c r="AI16" s="756"/>
      <c r="AJ16" s="756"/>
      <c r="AK16" s="757"/>
      <c r="AL16" s="726"/>
      <c r="AM16" s="729"/>
      <c r="AN16" s="710"/>
      <c r="AO16" s="711"/>
      <c r="AP16" s="712"/>
    </row>
    <row r="17" spans="2:42" ht="18" customHeight="1">
      <c r="B17" s="768"/>
      <c r="C17" s="769"/>
      <c r="D17" s="769"/>
      <c r="E17" s="769"/>
      <c r="F17" s="769"/>
      <c r="G17" s="769"/>
      <c r="H17" s="770"/>
      <c r="I17" s="761"/>
      <c r="J17" s="762"/>
      <c r="K17" s="762"/>
      <c r="L17" s="762"/>
      <c r="M17" s="762"/>
      <c r="N17" s="762"/>
      <c r="O17" s="762"/>
      <c r="P17" s="762"/>
      <c r="Q17" s="762"/>
      <c r="R17" s="762"/>
      <c r="S17" s="763"/>
      <c r="T17" s="764"/>
      <c r="U17" s="761"/>
      <c r="V17" s="762"/>
      <c r="W17" s="762"/>
      <c r="X17" s="762"/>
      <c r="Y17" s="762"/>
      <c r="Z17" s="762"/>
      <c r="AA17" s="762"/>
      <c r="AB17" s="762"/>
      <c r="AC17" s="762"/>
      <c r="AD17" s="762"/>
      <c r="AE17" s="763"/>
      <c r="AF17" s="765"/>
      <c r="AG17" s="766"/>
      <c r="AH17" s="766"/>
      <c r="AI17" s="766"/>
      <c r="AJ17" s="766"/>
      <c r="AK17" s="767"/>
      <c r="AL17" s="727"/>
      <c r="AM17" s="730"/>
      <c r="AN17" s="713"/>
      <c r="AO17" s="714"/>
      <c r="AP17" s="715"/>
    </row>
    <row r="18" spans="2:42" ht="18" customHeight="1">
      <c r="B18" s="731"/>
      <c r="C18" s="732"/>
      <c r="D18" s="732"/>
      <c r="E18" s="732"/>
      <c r="F18" s="732"/>
      <c r="G18" s="732"/>
      <c r="H18" s="733"/>
      <c r="I18" s="740"/>
      <c r="J18" s="741"/>
      <c r="K18" s="741"/>
      <c r="L18" s="741"/>
      <c r="M18" s="741"/>
      <c r="N18" s="741"/>
      <c r="O18" s="741"/>
      <c r="P18" s="741"/>
      <c r="Q18" s="741"/>
      <c r="R18" s="741"/>
      <c r="S18" s="742"/>
      <c r="T18" s="749" t="s">
        <v>186</v>
      </c>
      <c r="U18" s="740"/>
      <c r="V18" s="741"/>
      <c r="W18" s="741"/>
      <c r="X18" s="741"/>
      <c r="Y18" s="741"/>
      <c r="Z18" s="741"/>
      <c r="AA18" s="741"/>
      <c r="AB18" s="741"/>
      <c r="AC18" s="741"/>
      <c r="AD18" s="741"/>
      <c r="AE18" s="742"/>
      <c r="AF18" s="752"/>
      <c r="AG18" s="753"/>
      <c r="AH18" s="753"/>
      <c r="AI18" s="753"/>
      <c r="AJ18" s="753"/>
      <c r="AK18" s="754"/>
      <c r="AL18" s="725"/>
      <c r="AM18" s="728"/>
      <c r="AN18" s="707"/>
      <c r="AO18" s="708"/>
      <c r="AP18" s="709"/>
    </row>
    <row r="19" spans="2:42" ht="18" customHeight="1">
      <c r="B19" s="734"/>
      <c r="C19" s="735"/>
      <c r="D19" s="735"/>
      <c r="E19" s="735"/>
      <c r="F19" s="735"/>
      <c r="G19" s="735"/>
      <c r="H19" s="736"/>
      <c r="I19" s="743"/>
      <c r="J19" s="744"/>
      <c r="K19" s="744"/>
      <c r="L19" s="744"/>
      <c r="M19" s="744"/>
      <c r="N19" s="744"/>
      <c r="O19" s="744"/>
      <c r="P19" s="744"/>
      <c r="Q19" s="744"/>
      <c r="R19" s="744"/>
      <c r="S19" s="745"/>
      <c r="T19" s="750"/>
      <c r="U19" s="743"/>
      <c r="V19" s="744"/>
      <c r="W19" s="744"/>
      <c r="X19" s="744"/>
      <c r="Y19" s="744"/>
      <c r="Z19" s="744"/>
      <c r="AA19" s="744"/>
      <c r="AB19" s="744"/>
      <c r="AC19" s="744"/>
      <c r="AD19" s="744"/>
      <c r="AE19" s="745"/>
      <c r="AF19" s="755"/>
      <c r="AG19" s="756"/>
      <c r="AH19" s="756"/>
      <c r="AI19" s="756"/>
      <c r="AJ19" s="756"/>
      <c r="AK19" s="757"/>
      <c r="AL19" s="726"/>
      <c r="AM19" s="729"/>
      <c r="AN19" s="710"/>
      <c r="AO19" s="711"/>
      <c r="AP19" s="712"/>
    </row>
    <row r="20" spans="2:42" ht="18" customHeight="1">
      <c r="B20" s="768"/>
      <c r="C20" s="769"/>
      <c r="D20" s="769"/>
      <c r="E20" s="769"/>
      <c r="F20" s="769"/>
      <c r="G20" s="769"/>
      <c r="H20" s="770"/>
      <c r="I20" s="761"/>
      <c r="J20" s="762"/>
      <c r="K20" s="762"/>
      <c r="L20" s="762"/>
      <c r="M20" s="762"/>
      <c r="N20" s="762"/>
      <c r="O20" s="762"/>
      <c r="P20" s="762"/>
      <c r="Q20" s="762"/>
      <c r="R20" s="762"/>
      <c r="S20" s="763"/>
      <c r="T20" s="764"/>
      <c r="U20" s="761"/>
      <c r="V20" s="762"/>
      <c r="W20" s="762"/>
      <c r="X20" s="762"/>
      <c r="Y20" s="762"/>
      <c r="Z20" s="762"/>
      <c r="AA20" s="762"/>
      <c r="AB20" s="762"/>
      <c r="AC20" s="762"/>
      <c r="AD20" s="762"/>
      <c r="AE20" s="763"/>
      <c r="AF20" s="765"/>
      <c r="AG20" s="766"/>
      <c r="AH20" s="766"/>
      <c r="AI20" s="766"/>
      <c r="AJ20" s="766"/>
      <c r="AK20" s="767"/>
      <c r="AL20" s="727"/>
      <c r="AM20" s="730"/>
      <c r="AN20" s="713"/>
      <c r="AO20" s="714"/>
      <c r="AP20" s="715"/>
    </row>
    <row r="21" spans="2:42" ht="18" customHeight="1">
      <c r="B21" s="731"/>
      <c r="C21" s="732"/>
      <c r="D21" s="732"/>
      <c r="E21" s="732"/>
      <c r="F21" s="732"/>
      <c r="G21" s="732"/>
      <c r="H21" s="733"/>
      <c r="I21" s="740"/>
      <c r="J21" s="741"/>
      <c r="K21" s="741"/>
      <c r="L21" s="741"/>
      <c r="M21" s="741"/>
      <c r="N21" s="741"/>
      <c r="O21" s="741"/>
      <c r="P21" s="741"/>
      <c r="Q21" s="741"/>
      <c r="R21" s="741"/>
      <c r="S21" s="742"/>
      <c r="T21" s="749" t="s">
        <v>186</v>
      </c>
      <c r="U21" s="740"/>
      <c r="V21" s="741"/>
      <c r="W21" s="741"/>
      <c r="X21" s="741"/>
      <c r="Y21" s="741"/>
      <c r="Z21" s="741"/>
      <c r="AA21" s="741"/>
      <c r="AB21" s="741"/>
      <c r="AC21" s="741"/>
      <c r="AD21" s="741"/>
      <c r="AE21" s="742"/>
      <c r="AF21" s="752"/>
      <c r="AG21" s="753"/>
      <c r="AH21" s="753"/>
      <c r="AI21" s="753"/>
      <c r="AJ21" s="753"/>
      <c r="AK21" s="754"/>
      <c r="AL21" s="725"/>
      <c r="AM21" s="728"/>
      <c r="AN21" s="707"/>
      <c r="AO21" s="708"/>
      <c r="AP21" s="709"/>
    </row>
    <row r="22" spans="2:42" ht="18" customHeight="1">
      <c r="B22" s="734"/>
      <c r="C22" s="735"/>
      <c r="D22" s="735"/>
      <c r="E22" s="735"/>
      <c r="F22" s="735"/>
      <c r="G22" s="735"/>
      <c r="H22" s="736"/>
      <c r="I22" s="743"/>
      <c r="J22" s="744"/>
      <c r="K22" s="744"/>
      <c r="L22" s="744"/>
      <c r="M22" s="744"/>
      <c r="N22" s="744"/>
      <c r="O22" s="744"/>
      <c r="P22" s="744"/>
      <c r="Q22" s="744"/>
      <c r="R22" s="744"/>
      <c r="S22" s="745"/>
      <c r="T22" s="750"/>
      <c r="U22" s="743"/>
      <c r="V22" s="744"/>
      <c r="W22" s="744"/>
      <c r="X22" s="744"/>
      <c r="Y22" s="744"/>
      <c r="Z22" s="744"/>
      <c r="AA22" s="744"/>
      <c r="AB22" s="744"/>
      <c r="AC22" s="744"/>
      <c r="AD22" s="744"/>
      <c r="AE22" s="745"/>
      <c r="AF22" s="755"/>
      <c r="AG22" s="756"/>
      <c r="AH22" s="756"/>
      <c r="AI22" s="756"/>
      <c r="AJ22" s="756"/>
      <c r="AK22" s="757"/>
      <c r="AL22" s="726"/>
      <c r="AM22" s="729"/>
      <c r="AN22" s="710"/>
      <c r="AO22" s="711"/>
      <c r="AP22" s="712"/>
    </row>
    <row r="23" spans="2:42" ht="18" customHeight="1">
      <c r="B23" s="768"/>
      <c r="C23" s="769"/>
      <c r="D23" s="769"/>
      <c r="E23" s="769"/>
      <c r="F23" s="769"/>
      <c r="G23" s="769"/>
      <c r="H23" s="770"/>
      <c r="I23" s="761"/>
      <c r="J23" s="762"/>
      <c r="K23" s="762"/>
      <c r="L23" s="762"/>
      <c r="M23" s="762"/>
      <c r="N23" s="762"/>
      <c r="O23" s="762"/>
      <c r="P23" s="762"/>
      <c r="Q23" s="762"/>
      <c r="R23" s="762"/>
      <c r="S23" s="763"/>
      <c r="T23" s="764"/>
      <c r="U23" s="761"/>
      <c r="V23" s="762"/>
      <c r="W23" s="762"/>
      <c r="X23" s="762"/>
      <c r="Y23" s="762"/>
      <c r="Z23" s="762"/>
      <c r="AA23" s="762"/>
      <c r="AB23" s="762"/>
      <c r="AC23" s="762"/>
      <c r="AD23" s="762"/>
      <c r="AE23" s="763"/>
      <c r="AF23" s="765"/>
      <c r="AG23" s="766"/>
      <c r="AH23" s="766"/>
      <c r="AI23" s="766"/>
      <c r="AJ23" s="766"/>
      <c r="AK23" s="767"/>
      <c r="AL23" s="727"/>
      <c r="AM23" s="730"/>
      <c r="AN23" s="713"/>
      <c r="AO23" s="714"/>
      <c r="AP23" s="715"/>
    </row>
    <row r="24" spans="2:42" ht="18" customHeight="1">
      <c r="B24" s="731"/>
      <c r="C24" s="732"/>
      <c r="D24" s="732"/>
      <c r="E24" s="732"/>
      <c r="F24" s="732"/>
      <c r="G24" s="732"/>
      <c r="H24" s="733"/>
      <c r="I24" s="740"/>
      <c r="J24" s="741"/>
      <c r="K24" s="741"/>
      <c r="L24" s="741"/>
      <c r="M24" s="741"/>
      <c r="N24" s="741"/>
      <c r="O24" s="741"/>
      <c r="P24" s="741"/>
      <c r="Q24" s="741"/>
      <c r="R24" s="741"/>
      <c r="S24" s="742"/>
      <c r="T24" s="749" t="s">
        <v>186</v>
      </c>
      <c r="U24" s="740"/>
      <c r="V24" s="741"/>
      <c r="W24" s="741"/>
      <c r="X24" s="741"/>
      <c r="Y24" s="741"/>
      <c r="Z24" s="741"/>
      <c r="AA24" s="741"/>
      <c r="AB24" s="741"/>
      <c r="AC24" s="741"/>
      <c r="AD24" s="741"/>
      <c r="AE24" s="742"/>
      <c r="AF24" s="752"/>
      <c r="AG24" s="753"/>
      <c r="AH24" s="753"/>
      <c r="AI24" s="753"/>
      <c r="AJ24" s="753"/>
      <c r="AK24" s="754"/>
      <c r="AL24" s="725"/>
      <c r="AM24" s="728"/>
      <c r="AN24" s="707"/>
      <c r="AO24" s="708"/>
      <c r="AP24" s="709"/>
    </row>
    <row r="25" spans="2:42" ht="18" customHeight="1">
      <c r="B25" s="734"/>
      <c r="C25" s="735"/>
      <c r="D25" s="735"/>
      <c r="E25" s="735"/>
      <c r="F25" s="735"/>
      <c r="G25" s="735"/>
      <c r="H25" s="736"/>
      <c r="I25" s="743"/>
      <c r="J25" s="744"/>
      <c r="K25" s="744"/>
      <c r="L25" s="744"/>
      <c r="M25" s="744"/>
      <c r="N25" s="744"/>
      <c r="O25" s="744"/>
      <c r="P25" s="744"/>
      <c r="Q25" s="744"/>
      <c r="R25" s="744"/>
      <c r="S25" s="745"/>
      <c r="T25" s="750"/>
      <c r="U25" s="743"/>
      <c r="V25" s="744"/>
      <c r="W25" s="744"/>
      <c r="X25" s="744"/>
      <c r="Y25" s="744"/>
      <c r="Z25" s="744"/>
      <c r="AA25" s="744"/>
      <c r="AB25" s="744"/>
      <c r="AC25" s="744"/>
      <c r="AD25" s="744"/>
      <c r="AE25" s="745"/>
      <c r="AF25" s="755"/>
      <c r="AG25" s="756"/>
      <c r="AH25" s="756"/>
      <c r="AI25" s="756"/>
      <c r="AJ25" s="756"/>
      <c r="AK25" s="757"/>
      <c r="AL25" s="726"/>
      <c r="AM25" s="729"/>
      <c r="AN25" s="710"/>
      <c r="AO25" s="711"/>
      <c r="AP25" s="712"/>
    </row>
    <row r="26" spans="2:42" ht="18" customHeight="1">
      <c r="B26" s="768"/>
      <c r="C26" s="769"/>
      <c r="D26" s="769"/>
      <c r="E26" s="769"/>
      <c r="F26" s="769"/>
      <c r="G26" s="769"/>
      <c r="H26" s="770"/>
      <c r="I26" s="761"/>
      <c r="J26" s="762"/>
      <c r="K26" s="762"/>
      <c r="L26" s="762"/>
      <c r="M26" s="762"/>
      <c r="N26" s="762"/>
      <c r="O26" s="762"/>
      <c r="P26" s="762"/>
      <c r="Q26" s="762"/>
      <c r="R26" s="762"/>
      <c r="S26" s="763"/>
      <c r="T26" s="764"/>
      <c r="U26" s="761"/>
      <c r="V26" s="762"/>
      <c r="W26" s="762"/>
      <c r="X26" s="762"/>
      <c r="Y26" s="762"/>
      <c r="Z26" s="762"/>
      <c r="AA26" s="762"/>
      <c r="AB26" s="762"/>
      <c r="AC26" s="762"/>
      <c r="AD26" s="762"/>
      <c r="AE26" s="763"/>
      <c r="AF26" s="765"/>
      <c r="AG26" s="766"/>
      <c r="AH26" s="766"/>
      <c r="AI26" s="766"/>
      <c r="AJ26" s="766"/>
      <c r="AK26" s="767"/>
      <c r="AL26" s="727"/>
      <c r="AM26" s="730"/>
      <c r="AN26" s="713"/>
      <c r="AO26" s="714"/>
      <c r="AP26" s="715"/>
    </row>
    <row r="27" spans="2:42" ht="18" customHeight="1">
      <c r="B27" s="731"/>
      <c r="C27" s="732"/>
      <c r="D27" s="732"/>
      <c r="E27" s="732"/>
      <c r="F27" s="732"/>
      <c r="G27" s="732"/>
      <c r="H27" s="733"/>
      <c r="I27" s="740"/>
      <c r="J27" s="741"/>
      <c r="K27" s="741"/>
      <c r="L27" s="741"/>
      <c r="M27" s="741"/>
      <c r="N27" s="741"/>
      <c r="O27" s="741"/>
      <c r="P27" s="741"/>
      <c r="Q27" s="741"/>
      <c r="R27" s="741"/>
      <c r="S27" s="742"/>
      <c r="T27" s="749" t="s">
        <v>186</v>
      </c>
      <c r="U27" s="740"/>
      <c r="V27" s="741"/>
      <c r="W27" s="741"/>
      <c r="X27" s="741"/>
      <c r="Y27" s="741"/>
      <c r="Z27" s="741"/>
      <c r="AA27" s="741"/>
      <c r="AB27" s="741"/>
      <c r="AC27" s="741"/>
      <c r="AD27" s="741"/>
      <c r="AE27" s="742"/>
      <c r="AF27" s="752"/>
      <c r="AG27" s="753"/>
      <c r="AH27" s="753"/>
      <c r="AI27" s="753"/>
      <c r="AJ27" s="753"/>
      <c r="AK27" s="754"/>
      <c r="AL27" s="725"/>
      <c r="AM27" s="728"/>
      <c r="AN27" s="707"/>
      <c r="AO27" s="708"/>
      <c r="AP27" s="709"/>
    </row>
    <row r="28" spans="2:42" ht="18" customHeight="1">
      <c r="B28" s="734"/>
      <c r="C28" s="735"/>
      <c r="D28" s="735"/>
      <c r="E28" s="735"/>
      <c r="F28" s="735"/>
      <c r="G28" s="735"/>
      <c r="H28" s="736"/>
      <c r="I28" s="743"/>
      <c r="J28" s="744"/>
      <c r="K28" s="744"/>
      <c r="L28" s="744"/>
      <c r="M28" s="744"/>
      <c r="N28" s="744"/>
      <c r="O28" s="744"/>
      <c r="P28" s="744"/>
      <c r="Q28" s="744"/>
      <c r="R28" s="744"/>
      <c r="S28" s="745"/>
      <c r="T28" s="750"/>
      <c r="U28" s="743"/>
      <c r="V28" s="744"/>
      <c r="W28" s="744"/>
      <c r="X28" s="744"/>
      <c r="Y28" s="744"/>
      <c r="Z28" s="744"/>
      <c r="AA28" s="744"/>
      <c r="AB28" s="744"/>
      <c r="AC28" s="744"/>
      <c r="AD28" s="744"/>
      <c r="AE28" s="745"/>
      <c r="AF28" s="755"/>
      <c r="AG28" s="756"/>
      <c r="AH28" s="756"/>
      <c r="AI28" s="756"/>
      <c r="AJ28" s="756"/>
      <c r="AK28" s="757"/>
      <c r="AL28" s="726"/>
      <c r="AM28" s="729"/>
      <c r="AN28" s="710"/>
      <c r="AO28" s="711"/>
      <c r="AP28" s="712"/>
    </row>
    <row r="29" spans="2:42" ht="18" customHeight="1" thickBot="1">
      <c r="B29" s="737"/>
      <c r="C29" s="738"/>
      <c r="D29" s="738"/>
      <c r="E29" s="738"/>
      <c r="F29" s="738"/>
      <c r="G29" s="738"/>
      <c r="H29" s="739"/>
      <c r="I29" s="746"/>
      <c r="J29" s="747"/>
      <c r="K29" s="747"/>
      <c r="L29" s="747"/>
      <c r="M29" s="747"/>
      <c r="N29" s="747"/>
      <c r="O29" s="747"/>
      <c r="P29" s="747"/>
      <c r="Q29" s="747"/>
      <c r="R29" s="747"/>
      <c r="S29" s="748"/>
      <c r="T29" s="751"/>
      <c r="U29" s="746"/>
      <c r="V29" s="747"/>
      <c r="W29" s="747"/>
      <c r="X29" s="747"/>
      <c r="Y29" s="747"/>
      <c r="Z29" s="747"/>
      <c r="AA29" s="747"/>
      <c r="AB29" s="747"/>
      <c r="AC29" s="747"/>
      <c r="AD29" s="747"/>
      <c r="AE29" s="748"/>
      <c r="AF29" s="758"/>
      <c r="AG29" s="759"/>
      <c r="AH29" s="759"/>
      <c r="AI29" s="759"/>
      <c r="AJ29" s="759"/>
      <c r="AK29" s="760"/>
      <c r="AL29" s="727"/>
      <c r="AM29" s="730"/>
      <c r="AN29" s="713"/>
      <c r="AO29" s="714"/>
      <c r="AP29" s="715"/>
    </row>
    <row r="30" spans="2:62" s="25" customFormat="1" ht="7.5" customHeight="1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W30" s="26"/>
      <c r="AY30" s="26"/>
      <c r="BJ30" s="27"/>
    </row>
    <row r="31" spans="2:62" s="25" customFormat="1" ht="12.75" customHeight="1">
      <c r="B31" s="92" t="s">
        <v>85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4"/>
      <c r="V31" s="442" t="s">
        <v>86</v>
      </c>
      <c r="W31" s="445" t="s">
        <v>87</v>
      </c>
      <c r="X31" s="445"/>
      <c r="Y31" s="445"/>
      <c r="Z31" s="445"/>
      <c r="AA31" s="445"/>
      <c r="AB31" s="445"/>
      <c r="AC31" s="771"/>
      <c r="AD31" s="771"/>
      <c r="AE31" s="771"/>
      <c r="AF31" s="771"/>
      <c r="AG31" s="771"/>
      <c r="AH31" s="771"/>
      <c r="AI31" s="771"/>
      <c r="AJ31" s="771"/>
      <c r="AK31" s="771"/>
      <c r="AL31" s="771"/>
      <c r="AM31" s="771"/>
      <c r="AN31" s="771"/>
      <c r="AO31" s="771"/>
      <c r="AP31" s="772"/>
      <c r="AW31" s="26"/>
      <c r="AY31" s="26"/>
      <c r="BJ31" s="27"/>
    </row>
    <row r="32" spans="2:62" s="25" customFormat="1" ht="12.75" customHeight="1">
      <c r="B32" s="95" t="s">
        <v>194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2"/>
      <c r="V32" s="443"/>
      <c r="W32" s="446"/>
      <c r="X32" s="446"/>
      <c r="Y32" s="446"/>
      <c r="Z32" s="446"/>
      <c r="AA32" s="446"/>
      <c r="AB32" s="446"/>
      <c r="AC32" s="773"/>
      <c r="AD32" s="773"/>
      <c r="AE32" s="773"/>
      <c r="AF32" s="773"/>
      <c r="AG32" s="773"/>
      <c r="AH32" s="773"/>
      <c r="AI32" s="773"/>
      <c r="AJ32" s="773"/>
      <c r="AK32" s="773"/>
      <c r="AL32" s="773"/>
      <c r="AM32" s="773"/>
      <c r="AN32" s="773"/>
      <c r="AO32" s="773"/>
      <c r="AP32" s="774"/>
      <c r="AW32" s="26"/>
      <c r="AY32" s="26"/>
      <c r="BJ32" s="27"/>
    </row>
    <row r="33" spans="2:62" s="25" customFormat="1" ht="12.75" customHeight="1">
      <c r="B33" s="95" t="s">
        <v>195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4"/>
      <c r="U33" s="97"/>
      <c r="V33" s="443"/>
      <c r="W33" s="451" t="s">
        <v>188</v>
      </c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2"/>
      <c r="AW33" s="26"/>
      <c r="AY33" s="26"/>
      <c r="BJ33" s="27"/>
    </row>
    <row r="34" spans="2:62" s="25" customFormat="1" ht="12.75" customHeight="1">
      <c r="B34" s="95" t="s">
        <v>217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8"/>
      <c r="V34" s="44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4"/>
      <c r="AW34" s="26"/>
      <c r="AY34" s="26"/>
      <c r="BJ34" s="27"/>
    </row>
    <row r="35" spans="2:62" s="25" customFormat="1" ht="12.75" customHeight="1">
      <c r="B35" s="95" t="s">
        <v>196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8"/>
      <c r="V35" s="443"/>
      <c r="W35" s="455" t="s">
        <v>193</v>
      </c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55"/>
      <c r="AP35" s="456"/>
      <c r="AW35" s="26"/>
      <c r="AY35" s="26"/>
      <c r="BJ35" s="27"/>
    </row>
    <row r="36" spans="2:62" s="25" customFormat="1" ht="12.75" customHeight="1">
      <c r="B36" s="95" t="s">
        <v>197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8"/>
      <c r="V36" s="443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8"/>
      <c r="AW36" s="26"/>
      <c r="AY36" s="26"/>
      <c r="BJ36" s="27"/>
    </row>
    <row r="37" spans="2:62" s="25" customFormat="1" ht="12.75" customHeight="1">
      <c r="B37" s="99" t="s">
        <v>198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8"/>
      <c r="V37" s="444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60"/>
      <c r="AW37" s="26"/>
      <c r="AY37" s="26"/>
      <c r="BJ37" s="27"/>
    </row>
    <row r="40" spans="2:8" ht="13.5">
      <c r="B40" s="441"/>
      <c r="C40" s="441"/>
      <c r="D40" s="441"/>
      <c r="E40" s="441"/>
      <c r="F40" s="441"/>
      <c r="G40" s="441"/>
      <c r="H40" s="441"/>
    </row>
    <row r="41" spans="2:8" ht="13.5">
      <c r="B41" s="441"/>
      <c r="C41" s="441"/>
      <c r="D41" s="441"/>
      <c r="E41" s="441"/>
      <c r="F41" s="441"/>
      <c r="G41" s="441"/>
      <c r="H41" s="441"/>
    </row>
    <row r="42" spans="2:8" ht="13.5">
      <c r="B42" s="441"/>
      <c r="C42" s="441"/>
      <c r="D42" s="441"/>
      <c r="E42" s="441"/>
      <c r="F42" s="441"/>
      <c r="G42" s="441"/>
      <c r="H42" s="441"/>
    </row>
    <row r="43" spans="2:8" ht="13.5">
      <c r="B43" s="441"/>
      <c r="C43" s="441"/>
      <c r="D43" s="441"/>
      <c r="E43" s="441"/>
      <c r="F43" s="441"/>
      <c r="G43" s="441"/>
      <c r="H43" s="441"/>
    </row>
    <row r="44" spans="2:8" ht="13.5">
      <c r="B44" s="441"/>
      <c r="C44" s="441"/>
      <c r="D44" s="441"/>
      <c r="E44" s="441"/>
      <c r="F44" s="441"/>
      <c r="G44" s="441"/>
      <c r="H44" s="441"/>
    </row>
    <row r="45" spans="2:8" ht="13.5">
      <c r="B45" s="441"/>
      <c r="C45" s="441"/>
      <c r="D45" s="441"/>
      <c r="E45" s="441"/>
      <c r="F45" s="441"/>
      <c r="G45" s="441"/>
      <c r="H45" s="441"/>
    </row>
    <row r="46" spans="2:8" ht="13.5">
      <c r="B46" s="441"/>
      <c r="C46" s="441"/>
      <c r="D46" s="441"/>
      <c r="E46" s="441"/>
      <c r="F46" s="441"/>
      <c r="G46" s="441"/>
      <c r="H46" s="441"/>
    </row>
    <row r="47" spans="2:73" ht="13.5">
      <c r="B47" s="441"/>
      <c r="C47" s="441"/>
      <c r="D47" s="441"/>
      <c r="E47" s="441"/>
      <c r="F47" s="441"/>
      <c r="G47" s="441"/>
      <c r="H47" s="441"/>
      <c r="AU47" s="28"/>
      <c r="AV47" s="29"/>
      <c r="AW47" s="29"/>
      <c r="AX47" s="29"/>
      <c r="AY47" s="29"/>
      <c r="AZ47" s="29"/>
      <c r="BA47" s="22"/>
      <c r="BB47" s="22"/>
      <c r="BC47" s="22"/>
      <c r="BD47" s="22"/>
      <c r="BE47" s="22"/>
      <c r="BF47" s="22"/>
      <c r="BJ47" s="30"/>
      <c r="BK47" s="30">
        <v>2</v>
      </c>
      <c r="BL47" s="30" t="s">
        <v>88</v>
      </c>
      <c r="BM47" s="30">
        <v>4</v>
      </c>
      <c r="BN47" s="30">
        <v>5</v>
      </c>
      <c r="BO47" s="30">
        <v>6</v>
      </c>
      <c r="BP47" s="30">
        <v>7</v>
      </c>
      <c r="BQ47" s="30">
        <v>8</v>
      </c>
      <c r="BR47" s="30">
        <v>9</v>
      </c>
      <c r="BS47" s="30">
        <v>10</v>
      </c>
      <c r="BT47" s="30">
        <v>11</v>
      </c>
      <c r="BU47" s="21">
        <v>12</v>
      </c>
    </row>
    <row r="48" spans="2:72" ht="13.5">
      <c r="B48" s="441"/>
      <c r="C48" s="441"/>
      <c r="D48" s="441"/>
      <c r="E48" s="441"/>
      <c r="F48" s="441"/>
      <c r="G48" s="441"/>
      <c r="H48" s="441"/>
      <c r="AU48" s="31" t="s">
        <v>89</v>
      </c>
      <c r="AV48" s="32"/>
      <c r="AW48" s="33"/>
      <c r="AX48" s="33"/>
      <c r="AY48" s="34"/>
      <c r="AZ48" s="34"/>
      <c r="BA48" s="22"/>
      <c r="BB48" s="22"/>
      <c r="BC48" s="22"/>
      <c r="BD48" s="22"/>
      <c r="BE48" s="22"/>
      <c r="BF48" s="22"/>
      <c r="BJ48" s="24" t="s">
        <v>90</v>
      </c>
      <c r="BL48" s="21" t="s">
        <v>91</v>
      </c>
      <c r="BM48" s="21" t="s">
        <v>92</v>
      </c>
      <c r="BN48" s="21" t="s">
        <v>93</v>
      </c>
      <c r="BO48" s="21" t="s">
        <v>94</v>
      </c>
      <c r="BP48" s="21" t="s">
        <v>95</v>
      </c>
      <c r="BQ48" s="21" t="s">
        <v>96</v>
      </c>
      <c r="BR48" s="21" t="s">
        <v>97</v>
      </c>
      <c r="BS48" s="21" t="s">
        <v>98</v>
      </c>
      <c r="BT48" s="21" t="s">
        <v>99</v>
      </c>
    </row>
    <row r="49" spans="2:64" ht="13.5">
      <c r="B49" s="441"/>
      <c r="C49" s="441"/>
      <c r="D49" s="441"/>
      <c r="E49" s="441"/>
      <c r="F49" s="441"/>
      <c r="G49" s="441"/>
      <c r="H49" s="441"/>
      <c r="AU49" s="35" t="s">
        <v>100</v>
      </c>
      <c r="AV49" s="32"/>
      <c r="AW49" s="33"/>
      <c r="AX49" s="33"/>
      <c r="AY49" s="34"/>
      <c r="AZ49" s="34"/>
      <c r="BA49" s="22"/>
      <c r="BB49" s="22"/>
      <c r="BC49" s="22"/>
      <c r="BD49" s="22"/>
      <c r="BE49" s="22"/>
      <c r="BF49" s="22"/>
      <c r="BJ49" s="24" t="s">
        <v>101</v>
      </c>
      <c r="BL49" s="21" t="s">
        <v>102</v>
      </c>
    </row>
    <row r="50" spans="2:65" ht="13.5">
      <c r="B50" s="441"/>
      <c r="C50" s="441"/>
      <c r="D50" s="441"/>
      <c r="E50" s="441"/>
      <c r="F50" s="441"/>
      <c r="G50" s="441"/>
      <c r="H50" s="441"/>
      <c r="AU50" s="35" t="s">
        <v>103</v>
      </c>
      <c r="AV50" s="32"/>
      <c r="AW50" s="33"/>
      <c r="AX50" s="33"/>
      <c r="AY50" s="34"/>
      <c r="AZ50" s="34"/>
      <c r="BA50" s="22"/>
      <c r="BB50" s="22"/>
      <c r="BC50" s="22"/>
      <c r="BD50" s="22"/>
      <c r="BE50" s="22"/>
      <c r="BF50" s="22"/>
      <c r="BJ50" s="24" t="s">
        <v>104</v>
      </c>
      <c r="BL50" s="21" t="s">
        <v>105</v>
      </c>
      <c r="BM50" s="21" t="s">
        <v>106</v>
      </c>
    </row>
    <row r="51" spans="2:64" ht="13.5" customHeight="1">
      <c r="B51" s="441"/>
      <c r="C51" s="441"/>
      <c r="D51" s="441"/>
      <c r="E51" s="441"/>
      <c r="F51" s="441"/>
      <c r="G51" s="441"/>
      <c r="H51" s="441"/>
      <c r="AU51" s="35" t="s">
        <v>107</v>
      </c>
      <c r="AV51" s="32"/>
      <c r="AW51" s="33"/>
      <c r="AX51" s="33"/>
      <c r="AY51" s="34"/>
      <c r="AZ51" s="34"/>
      <c r="BA51" s="22"/>
      <c r="BB51" s="22"/>
      <c r="BC51" s="22"/>
      <c r="BD51" s="22"/>
      <c r="BE51" s="22"/>
      <c r="BF51" s="22"/>
      <c r="BJ51" s="24" t="s">
        <v>108</v>
      </c>
      <c r="BL51" s="21" t="s">
        <v>109</v>
      </c>
    </row>
    <row r="52" spans="2:64" ht="13.5">
      <c r="B52" s="441"/>
      <c r="C52" s="441"/>
      <c r="D52" s="441"/>
      <c r="E52" s="441"/>
      <c r="F52" s="441"/>
      <c r="G52" s="441"/>
      <c r="H52" s="441"/>
      <c r="AU52" s="35" t="s">
        <v>110</v>
      </c>
      <c r="AV52" s="32"/>
      <c r="AW52" s="33"/>
      <c r="AX52" s="33"/>
      <c r="AY52" s="34"/>
      <c r="AZ52" s="34"/>
      <c r="BA52" s="22"/>
      <c r="BB52" s="22"/>
      <c r="BC52" s="22"/>
      <c r="BD52" s="22"/>
      <c r="BE52" s="22"/>
      <c r="BF52" s="22"/>
      <c r="BJ52" s="24" t="s">
        <v>111</v>
      </c>
      <c r="BL52" s="21" t="s">
        <v>112</v>
      </c>
    </row>
    <row r="53" spans="2:64" ht="13.5">
      <c r="B53" s="441"/>
      <c r="C53" s="441"/>
      <c r="D53" s="441"/>
      <c r="E53" s="441"/>
      <c r="F53" s="441"/>
      <c r="G53" s="441"/>
      <c r="H53" s="441"/>
      <c r="AU53" s="35" t="s">
        <v>113</v>
      </c>
      <c r="AV53" s="32"/>
      <c r="AW53" s="33"/>
      <c r="AX53" s="33"/>
      <c r="AY53" s="34"/>
      <c r="AZ53" s="34"/>
      <c r="BA53" s="22"/>
      <c r="BB53" s="22"/>
      <c r="BC53" s="22"/>
      <c r="BD53" s="22"/>
      <c r="BE53" s="22"/>
      <c r="BF53" s="22"/>
      <c r="BJ53" s="24" t="s">
        <v>114</v>
      </c>
      <c r="BL53" s="36" t="s">
        <v>115</v>
      </c>
    </row>
    <row r="54" spans="2:65" ht="13.5">
      <c r="B54" s="441"/>
      <c r="C54" s="441"/>
      <c r="D54" s="441"/>
      <c r="E54" s="441"/>
      <c r="F54" s="441"/>
      <c r="G54" s="441"/>
      <c r="H54" s="441"/>
      <c r="AU54" s="35" t="s">
        <v>116</v>
      </c>
      <c r="AV54" s="32"/>
      <c r="AW54" s="33"/>
      <c r="AX54" s="33"/>
      <c r="AY54" s="34"/>
      <c r="AZ54" s="34"/>
      <c r="BA54" s="22"/>
      <c r="BB54" s="22"/>
      <c r="BC54" s="22"/>
      <c r="BD54" s="22"/>
      <c r="BE54" s="22"/>
      <c r="BF54" s="22"/>
      <c r="BJ54" s="24" t="s">
        <v>117</v>
      </c>
      <c r="BL54" s="21" t="s">
        <v>118</v>
      </c>
      <c r="BM54" s="21" t="s">
        <v>119</v>
      </c>
    </row>
    <row r="55" spans="2:64" ht="13.5">
      <c r="B55" s="441"/>
      <c r="C55" s="441"/>
      <c r="D55" s="441"/>
      <c r="E55" s="441"/>
      <c r="F55" s="441"/>
      <c r="G55" s="441"/>
      <c r="H55" s="441"/>
      <c r="AU55" s="35" t="s">
        <v>120</v>
      </c>
      <c r="AV55" s="32"/>
      <c r="AW55" s="33"/>
      <c r="AX55" s="33"/>
      <c r="AY55" s="34"/>
      <c r="AZ55" s="34"/>
      <c r="BA55" s="22"/>
      <c r="BB55" s="22"/>
      <c r="BC55" s="22"/>
      <c r="BD55" s="22"/>
      <c r="BE55" s="22"/>
      <c r="BF55" s="22"/>
      <c r="BJ55" s="24" t="s">
        <v>121</v>
      </c>
      <c r="BL55" s="21" t="s">
        <v>122</v>
      </c>
    </row>
    <row r="56" spans="2:64" ht="13.5">
      <c r="B56" s="441"/>
      <c r="C56" s="441"/>
      <c r="D56" s="441"/>
      <c r="E56" s="441"/>
      <c r="F56" s="441"/>
      <c r="G56" s="441"/>
      <c r="H56" s="441"/>
      <c r="AU56" s="35" t="s">
        <v>123</v>
      </c>
      <c r="AV56" s="32"/>
      <c r="AW56" s="33"/>
      <c r="AX56" s="33"/>
      <c r="AY56" s="34"/>
      <c r="AZ56" s="34"/>
      <c r="BA56" s="22"/>
      <c r="BB56" s="22"/>
      <c r="BC56" s="22"/>
      <c r="BD56" s="22"/>
      <c r="BE56" s="22"/>
      <c r="BF56" s="22"/>
      <c r="BJ56" s="24" t="s">
        <v>124</v>
      </c>
      <c r="BL56" s="21" t="s">
        <v>125</v>
      </c>
    </row>
    <row r="57" spans="2:64" ht="13.5">
      <c r="B57" s="441"/>
      <c r="C57" s="441"/>
      <c r="D57" s="441"/>
      <c r="E57" s="441"/>
      <c r="F57" s="441"/>
      <c r="G57" s="441"/>
      <c r="H57" s="441"/>
      <c r="AU57" s="35" t="s">
        <v>126</v>
      </c>
      <c r="AV57" s="32"/>
      <c r="AW57" s="33"/>
      <c r="AX57" s="33"/>
      <c r="AY57" s="34"/>
      <c r="AZ57" s="34"/>
      <c r="BA57" s="22"/>
      <c r="BB57" s="22"/>
      <c r="BC57" s="22"/>
      <c r="BD57" s="22"/>
      <c r="BE57" s="22"/>
      <c r="BF57" s="22"/>
      <c r="BJ57" s="24" t="s">
        <v>127</v>
      </c>
      <c r="BL57" s="21" t="s">
        <v>128</v>
      </c>
    </row>
    <row r="58" spans="2:64" ht="13.5">
      <c r="B58" s="441"/>
      <c r="C58" s="441"/>
      <c r="D58" s="441"/>
      <c r="E58" s="441"/>
      <c r="F58" s="441"/>
      <c r="G58" s="441"/>
      <c r="H58" s="441"/>
      <c r="AU58" s="35" t="s">
        <v>129</v>
      </c>
      <c r="AV58" s="32"/>
      <c r="AW58" s="33"/>
      <c r="AX58" s="33"/>
      <c r="AY58" s="34"/>
      <c r="AZ58" s="34"/>
      <c r="BA58" s="22"/>
      <c r="BB58" s="22"/>
      <c r="BC58" s="22"/>
      <c r="BD58" s="22"/>
      <c r="BE58" s="22"/>
      <c r="BF58" s="22"/>
      <c r="BJ58" s="24" t="s">
        <v>130</v>
      </c>
      <c r="BL58" s="21" t="s">
        <v>131</v>
      </c>
    </row>
    <row r="59" spans="2:73" ht="13.5">
      <c r="B59" s="441"/>
      <c r="C59" s="441"/>
      <c r="D59" s="441"/>
      <c r="E59" s="441"/>
      <c r="F59" s="441"/>
      <c r="G59" s="441"/>
      <c r="H59" s="441"/>
      <c r="AU59" s="35" t="s">
        <v>132</v>
      </c>
      <c r="AV59" s="32"/>
      <c r="AW59" s="33"/>
      <c r="AX59" s="33"/>
      <c r="AY59" s="34"/>
      <c r="AZ59" s="34"/>
      <c r="BA59" s="22"/>
      <c r="BB59" s="22"/>
      <c r="BC59" s="22"/>
      <c r="BD59" s="22"/>
      <c r="BE59" s="22"/>
      <c r="BF59" s="22"/>
      <c r="BJ59" s="24" t="s">
        <v>133</v>
      </c>
      <c r="BL59" s="21" t="s">
        <v>134</v>
      </c>
      <c r="BM59" s="21" t="s">
        <v>135</v>
      </c>
      <c r="BN59" s="21" t="s">
        <v>136</v>
      </c>
      <c r="BO59" s="21" t="s">
        <v>137</v>
      </c>
      <c r="BP59" s="21" t="s">
        <v>138</v>
      </c>
      <c r="BQ59" s="21" t="s">
        <v>139</v>
      </c>
      <c r="BR59" s="21" t="s">
        <v>140</v>
      </c>
      <c r="BS59" s="21" t="s">
        <v>141</v>
      </c>
      <c r="BT59" s="21" t="s">
        <v>142</v>
      </c>
      <c r="BU59" s="21" t="s">
        <v>143</v>
      </c>
    </row>
    <row r="60" spans="2:66" ht="13.5">
      <c r="B60" s="441"/>
      <c r="C60" s="441"/>
      <c r="D60" s="441"/>
      <c r="E60" s="441"/>
      <c r="F60" s="441"/>
      <c r="G60" s="441"/>
      <c r="H60" s="441"/>
      <c r="AU60" s="35" t="s">
        <v>144</v>
      </c>
      <c r="AV60" s="32"/>
      <c r="AW60" s="33"/>
      <c r="AX60" s="33"/>
      <c r="AY60" s="34"/>
      <c r="AZ60" s="34"/>
      <c r="BA60" s="22"/>
      <c r="BB60" s="22"/>
      <c r="BC60" s="22"/>
      <c r="BD60" s="22"/>
      <c r="BE60" s="22"/>
      <c r="BF60" s="22"/>
      <c r="BJ60" s="24" t="s">
        <v>145</v>
      </c>
      <c r="BL60" s="21" t="s">
        <v>146</v>
      </c>
      <c r="BM60" s="21" t="s">
        <v>147</v>
      </c>
      <c r="BN60" s="21" t="s">
        <v>148</v>
      </c>
    </row>
    <row r="61" spans="2:69" ht="13.5" customHeight="1">
      <c r="B61" s="441"/>
      <c r="C61" s="441"/>
      <c r="D61" s="441"/>
      <c r="E61" s="441"/>
      <c r="F61" s="441"/>
      <c r="G61" s="441"/>
      <c r="H61" s="441"/>
      <c r="AU61" s="35" t="s">
        <v>149</v>
      </c>
      <c r="AV61" s="32"/>
      <c r="AW61" s="33"/>
      <c r="AX61" s="33"/>
      <c r="AY61" s="34"/>
      <c r="AZ61" s="34"/>
      <c r="BA61" s="22"/>
      <c r="BB61" s="22"/>
      <c r="BC61" s="22"/>
      <c r="BD61" s="22"/>
      <c r="BE61" s="22"/>
      <c r="BF61" s="22"/>
      <c r="BJ61" s="24" t="s">
        <v>150</v>
      </c>
      <c r="BL61" s="21" t="s">
        <v>151</v>
      </c>
      <c r="BM61" s="21" t="s">
        <v>151</v>
      </c>
      <c r="BN61" s="21" t="s">
        <v>152</v>
      </c>
      <c r="BO61" s="21" t="s">
        <v>153</v>
      </c>
      <c r="BP61" s="21" t="s">
        <v>154</v>
      </c>
      <c r="BQ61" s="21" t="s">
        <v>155</v>
      </c>
    </row>
    <row r="62" spans="2:64" ht="13.5">
      <c r="B62" s="441"/>
      <c r="C62" s="441"/>
      <c r="D62" s="441"/>
      <c r="E62" s="441"/>
      <c r="F62" s="441"/>
      <c r="G62" s="441"/>
      <c r="H62" s="441"/>
      <c r="AU62" s="35" t="s">
        <v>156</v>
      </c>
      <c r="AV62" s="32"/>
      <c r="AW62" s="33"/>
      <c r="AX62" s="33"/>
      <c r="AY62" s="34"/>
      <c r="AZ62" s="34"/>
      <c r="BA62" s="22"/>
      <c r="BB62" s="22"/>
      <c r="BC62" s="22"/>
      <c r="BD62" s="22"/>
      <c r="BE62" s="22"/>
      <c r="BF62" s="22"/>
      <c r="BJ62" s="24" t="s">
        <v>157</v>
      </c>
      <c r="BL62" s="21" t="s">
        <v>158</v>
      </c>
    </row>
    <row r="63" spans="47:65" ht="13.5">
      <c r="AU63" s="35" t="s">
        <v>159</v>
      </c>
      <c r="AV63" s="32"/>
      <c r="AW63" s="33"/>
      <c r="AX63" s="33"/>
      <c r="AY63" s="34"/>
      <c r="AZ63" s="34"/>
      <c r="BA63" s="22"/>
      <c r="BB63" s="22"/>
      <c r="BC63" s="22"/>
      <c r="BD63" s="22"/>
      <c r="BE63" s="22"/>
      <c r="BF63" s="22"/>
      <c r="BJ63" s="24" t="s">
        <v>160</v>
      </c>
      <c r="BL63" s="21" t="s">
        <v>161</v>
      </c>
      <c r="BM63" s="21" t="s">
        <v>162</v>
      </c>
    </row>
    <row r="64" spans="47:64" ht="13.5">
      <c r="AU64" s="35" t="s">
        <v>163</v>
      </c>
      <c r="AV64" s="32"/>
      <c r="AW64" s="33"/>
      <c r="AX64" s="33"/>
      <c r="AY64" s="34"/>
      <c r="AZ64" s="34"/>
      <c r="BA64" s="22"/>
      <c r="BB64" s="22"/>
      <c r="BC64" s="22"/>
      <c r="BD64" s="22"/>
      <c r="BE64" s="22"/>
      <c r="BF64" s="22"/>
      <c r="BJ64" s="24" t="s">
        <v>164</v>
      </c>
      <c r="BL64" s="21" t="s">
        <v>165</v>
      </c>
    </row>
    <row r="65" spans="47:64" ht="13.5" customHeight="1">
      <c r="AU65" s="37"/>
      <c r="AV65" s="32"/>
      <c r="AW65" s="33"/>
      <c r="AX65" s="33"/>
      <c r="AY65" s="34"/>
      <c r="AZ65" s="34"/>
      <c r="BA65" s="22"/>
      <c r="BB65" s="22"/>
      <c r="BC65" s="22"/>
      <c r="BD65" s="22"/>
      <c r="BE65" s="22"/>
      <c r="BF65" s="22"/>
      <c r="BJ65" s="24" t="s">
        <v>166</v>
      </c>
      <c r="BL65" s="21" t="s">
        <v>167</v>
      </c>
    </row>
    <row r="66" spans="47:64" ht="13.5">
      <c r="AU66" s="37"/>
      <c r="AV66" s="32"/>
      <c r="AW66" s="33"/>
      <c r="AX66" s="33"/>
      <c r="AY66" s="34"/>
      <c r="AZ66" s="34"/>
      <c r="BA66" s="22"/>
      <c r="BB66" s="22"/>
      <c r="BC66" s="22"/>
      <c r="BD66" s="22"/>
      <c r="BE66" s="22"/>
      <c r="BF66" s="22"/>
      <c r="BJ66" s="24" t="s">
        <v>168</v>
      </c>
      <c r="BL66" s="21" t="s">
        <v>169</v>
      </c>
    </row>
    <row r="67" spans="47:65" ht="13.5">
      <c r="AU67" s="37"/>
      <c r="AV67" s="32"/>
      <c r="AW67" s="33"/>
      <c r="AX67" s="33"/>
      <c r="AY67" s="34"/>
      <c r="AZ67" s="34"/>
      <c r="BA67" s="22"/>
      <c r="BB67" s="22"/>
      <c r="BC67" s="22"/>
      <c r="BD67" s="22"/>
      <c r="BE67" s="22"/>
      <c r="BF67" s="22"/>
      <c r="BJ67" s="24" t="s">
        <v>170</v>
      </c>
      <c r="BL67" s="21" t="s">
        <v>171</v>
      </c>
      <c r="BM67" s="21" t="s">
        <v>172</v>
      </c>
    </row>
    <row r="68" spans="47:68" ht="13.5">
      <c r="AU68" s="37"/>
      <c r="AV68" s="32"/>
      <c r="AW68" s="33"/>
      <c r="AX68" s="33"/>
      <c r="AY68" s="34"/>
      <c r="AZ68" s="34"/>
      <c r="BA68" s="22"/>
      <c r="BB68" s="22"/>
      <c r="BC68" s="22"/>
      <c r="BD68" s="22"/>
      <c r="BE68" s="22"/>
      <c r="BF68" s="22"/>
      <c r="BJ68" s="24" t="s">
        <v>173</v>
      </c>
      <c r="BL68" s="21" t="s">
        <v>174</v>
      </c>
      <c r="BM68" s="21" t="s">
        <v>175</v>
      </c>
      <c r="BN68" s="21" t="s">
        <v>176</v>
      </c>
      <c r="BO68" s="21" t="s">
        <v>177</v>
      </c>
      <c r="BP68" s="21" t="s">
        <v>178</v>
      </c>
    </row>
    <row r="69" spans="47:71" ht="13.5">
      <c r="AU69" s="37"/>
      <c r="AV69" s="32"/>
      <c r="AW69" s="33"/>
      <c r="AX69" s="33"/>
      <c r="AY69" s="34"/>
      <c r="AZ69" s="34"/>
      <c r="BA69" s="22"/>
      <c r="BB69" s="22"/>
      <c r="BC69" s="22"/>
      <c r="BD69" s="22"/>
      <c r="BE69" s="22"/>
      <c r="BF69" s="22"/>
      <c r="BK69" s="24"/>
      <c r="BM69" s="434" t="s">
        <v>179</v>
      </c>
      <c r="BN69" s="435"/>
      <c r="BO69" s="436"/>
      <c r="BP69" s="428" t="s">
        <v>180</v>
      </c>
      <c r="BQ69" s="429"/>
      <c r="BR69" s="429"/>
      <c r="BS69" s="430"/>
    </row>
    <row r="70" spans="47:71" ht="13.5">
      <c r="AU70" s="37"/>
      <c r="AV70" s="32"/>
      <c r="AW70" s="33"/>
      <c r="AX70" s="33"/>
      <c r="AY70" s="34"/>
      <c r="AZ70" s="34"/>
      <c r="BA70" s="22"/>
      <c r="BB70" s="22"/>
      <c r="BC70" s="22"/>
      <c r="BD70" s="22"/>
      <c r="BE70" s="22"/>
      <c r="BF70" s="22"/>
      <c r="BK70" s="24"/>
      <c r="BM70" s="437"/>
      <c r="BN70" s="438"/>
      <c r="BO70" s="439"/>
      <c r="BP70" s="431"/>
      <c r="BQ70" s="432"/>
      <c r="BR70" s="432"/>
      <c r="BS70" s="433"/>
    </row>
    <row r="71" spans="47:71" ht="13.5">
      <c r="AU71" s="37"/>
      <c r="AV71" s="32"/>
      <c r="AW71" s="33"/>
      <c r="AX71" s="33"/>
      <c r="AY71" s="34"/>
      <c r="AZ71" s="34"/>
      <c r="BA71" s="22"/>
      <c r="BB71" s="22"/>
      <c r="BC71" s="22"/>
      <c r="BD71" s="22"/>
      <c r="BE71" s="22"/>
      <c r="BF71" s="22"/>
      <c r="BK71" s="24"/>
      <c r="BM71" s="39"/>
      <c r="BN71" s="40"/>
      <c r="BO71" s="41"/>
      <c r="BP71" s="431"/>
      <c r="BQ71" s="432"/>
      <c r="BR71" s="432"/>
      <c r="BS71" s="433"/>
    </row>
    <row r="72" spans="47:71" ht="13.5">
      <c r="AU72" s="37"/>
      <c r="AV72" s="32"/>
      <c r="AW72" s="33"/>
      <c r="AX72" s="33"/>
      <c r="AY72" s="34"/>
      <c r="AZ72" s="34"/>
      <c r="BA72" s="22"/>
      <c r="BB72" s="22"/>
      <c r="BC72" s="22"/>
      <c r="BD72" s="22"/>
      <c r="BE72" s="22"/>
      <c r="BF72" s="22"/>
      <c r="BK72" s="24"/>
      <c r="BM72" s="39"/>
      <c r="BN72" s="40"/>
      <c r="BO72" s="41"/>
      <c r="BP72" s="431"/>
      <c r="BQ72" s="432"/>
      <c r="BR72" s="432"/>
      <c r="BS72" s="433"/>
    </row>
    <row r="73" spans="47:71" ht="13.5" customHeight="1">
      <c r="AU73" s="37"/>
      <c r="AV73" s="32"/>
      <c r="AW73" s="33"/>
      <c r="AX73" s="33"/>
      <c r="AY73" s="34"/>
      <c r="AZ73" s="34"/>
      <c r="BA73" s="22"/>
      <c r="BB73" s="22"/>
      <c r="BC73" s="22"/>
      <c r="BD73" s="22"/>
      <c r="BE73" s="22"/>
      <c r="BF73" s="22"/>
      <c r="BK73" s="24"/>
      <c r="BM73" s="39"/>
      <c r="BN73" s="40"/>
      <c r="BO73" s="41"/>
      <c r="BP73" s="42"/>
      <c r="BQ73" s="43"/>
      <c r="BR73" s="43"/>
      <c r="BS73" s="44"/>
    </row>
    <row r="74" spans="47:71" ht="13.5">
      <c r="AU74" s="45"/>
      <c r="AV74" s="32"/>
      <c r="AW74" s="33"/>
      <c r="AX74" s="33"/>
      <c r="AY74" s="34"/>
      <c r="AZ74" s="34"/>
      <c r="BA74" s="22"/>
      <c r="BB74" s="22"/>
      <c r="BC74" s="22"/>
      <c r="BD74" s="22"/>
      <c r="BE74" s="22"/>
      <c r="BF74" s="22"/>
      <c r="BK74" s="24"/>
      <c r="BM74" s="39"/>
      <c r="BN74" s="40"/>
      <c r="BO74" s="41"/>
      <c r="BP74" s="46"/>
      <c r="BQ74" s="47"/>
      <c r="BR74" s="47"/>
      <c r="BS74" s="47"/>
    </row>
    <row r="75" spans="47:71" ht="13.5" customHeight="1">
      <c r="AU75" s="34"/>
      <c r="AV75" s="32"/>
      <c r="AW75" s="33"/>
      <c r="AX75" s="33"/>
      <c r="AY75" s="34"/>
      <c r="AZ75" s="34"/>
      <c r="BA75" s="22"/>
      <c r="BB75" s="22"/>
      <c r="BC75" s="22"/>
      <c r="BD75" s="22"/>
      <c r="BE75" s="22"/>
      <c r="BF75" s="22"/>
      <c r="BK75" s="24"/>
      <c r="BM75" s="434" t="s">
        <v>181</v>
      </c>
      <c r="BN75" s="435"/>
      <c r="BO75" s="436"/>
      <c r="BP75" s="48"/>
      <c r="BQ75" s="49"/>
      <c r="BR75" s="49"/>
      <c r="BS75" s="50"/>
    </row>
    <row r="76" spans="47:71" ht="13.5">
      <c r="AU76" s="34"/>
      <c r="AV76" s="32"/>
      <c r="AW76" s="33"/>
      <c r="AX76" s="33"/>
      <c r="AY76" s="34"/>
      <c r="AZ76" s="34"/>
      <c r="BA76" s="22"/>
      <c r="BB76" s="22"/>
      <c r="BC76" s="22"/>
      <c r="BD76" s="22"/>
      <c r="BE76" s="22"/>
      <c r="BF76" s="22"/>
      <c r="BK76" s="24"/>
      <c r="BM76" s="437"/>
      <c r="BN76" s="438"/>
      <c r="BO76" s="439"/>
      <c r="BP76" s="51"/>
      <c r="BQ76" s="52"/>
      <c r="BR76" s="52"/>
      <c r="BS76" s="53"/>
    </row>
    <row r="77" spans="47:71" ht="13.5" customHeight="1">
      <c r="AU77" s="34"/>
      <c r="AV77" s="32"/>
      <c r="AW77" s="33"/>
      <c r="AX77" s="33"/>
      <c r="AY77" s="34"/>
      <c r="AZ77" s="34"/>
      <c r="BA77" s="22"/>
      <c r="BB77" s="22"/>
      <c r="BC77" s="22"/>
      <c r="BD77" s="22"/>
      <c r="BE77" s="22"/>
      <c r="BF77" s="22"/>
      <c r="BK77" s="24"/>
      <c r="BM77" s="39"/>
      <c r="BN77" s="40"/>
      <c r="BO77" s="41"/>
      <c r="BP77" s="54"/>
      <c r="BQ77" s="52"/>
      <c r="BR77" s="52"/>
      <c r="BS77" s="53"/>
    </row>
    <row r="78" spans="47:71" ht="13.5">
      <c r="AU78" s="34"/>
      <c r="AV78" s="32"/>
      <c r="AW78" s="33"/>
      <c r="AX78" s="33"/>
      <c r="AY78" s="34"/>
      <c r="AZ78" s="34"/>
      <c r="BA78" s="22"/>
      <c r="BB78" s="22"/>
      <c r="BC78" s="22"/>
      <c r="BD78" s="22"/>
      <c r="BE78" s="22"/>
      <c r="BF78" s="22"/>
      <c r="BK78" s="24"/>
      <c r="BM78" s="39"/>
      <c r="BN78" s="40"/>
      <c r="BO78" s="41"/>
      <c r="BP78" s="54"/>
      <c r="BQ78" s="52"/>
      <c r="BR78" s="52"/>
      <c r="BS78" s="53"/>
    </row>
    <row r="79" spans="47:71" ht="13.5">
      <c r="AU79" s="34"/>
      <c r="AV79" s="32"/>
      <c r="AW79" s="33"/>
      <c r="AX79" s="33"/>
      <c r="AY79" s="34"/>
      <c r="AZ79" s="34"/>
      <c r="BA79" s="22"/>
      <c r="BB79" s="22"/>
      <c r="BC79" s="22"/>
      <c r="BD79" s="22"/>
      <c r="BE79" s="22"/>
      <c r="BF79" s="22"/>
      <c r="BK79" s="24"/>
      <c r="BM79" s="39"/>
      <c r="BN79" s="40"/>
      <c r="BO79" s="41"/>
      <c r="BP79" s="55"/>
      <c r="BQ79" s="56"/>
      <c r="BR79" s="56"/>
      <c r="BS79" s="57"/>
    </row>
    <row r="80" spans="47:71" ht="13.5">
      <c r="AU80" s="34"/>
      <c r="AV80" s="32"/>
      <c r="AW80" s="33"/>
      <c r="AX80" s="33"/>
      <c r="AY80" s="34"/>
      <c r="AZ80" s="34"/>
      <c r="BA80" s="22"/>
      <c r="BB80" s="22"/>
      <c r="BC80" s="22"/>
      <c r="BD80" s="22"/>
      <c r="BE80" s="22"/>
      <c r="BF80" s="22"/>
      <c r="BK80" s="24"/>
      <c r="BM80" s="58"/>
      <c r="BN80" s="59"/>
      <c r="BO80" s="60"/>
      <c r="BP80" s="61"/>
      <c r="BQ80" s="62"/>
      <c r="BR80" s="62"/>
      <c r="BS80" s="63"/>
    </row>
    <row r="81" spans="47:71" ht="13.5" customHeight="1">
      <c r="AU81" s="34"/>
      <c r="AV81" s="32"/>
      <c r="AW81" s="33"/>
      <c r="AX81" s="33"/>
      <c r="AY81" s="34"/>
      <c r="AZ81" s="34"/>
      <c r="BA81" s="22"/>
      <c r="BB81" s="22"/>
      <c r="BC81" s="22"/>
      <c r="BD81" s="22"/>
      <c r="BE81" s="22"/>
      <c r="BF81" s="22"/>
      <c r="BK81" s="24"/>
      <c r="BM81" s="64" t="s">
        <v>182</v>
      </c>
      <c r="BN81" s="65"/>
      <c r="BO81" s="66"/>
      <c r="BP81" s="67"/>
      <c r="BQ81" s="68"/>
      <c r="BR81" s="68"/>
      <c r="BS81" s="68"/>
    </row>
    <row r="82" spans="47:71" ht="13.5">
      <c r="AU82" s="34"/>
      <c r="AV82" s="32"/>
      <c r="AW82" s="33"/>
      <c r="AX82" s="33"/>
      <c r="AY82" s="34"/>
      <c r="AZ82" s="34"/>
      <c r="BA82" s="22"/>
      <c r="BB82" s="22"/>
      <c r="BC82" s="22"/>
      <c r="BD82" s="22"/>
      <c r="BE82" s="22"/>
      <c r="BF82" s="22"/>
      <c r="BK82" s="24"/>
      <c r="BM82" s="69"/>
      <c r="BN82" s="70"/>
      <c r="BO82" s="71"/>
      <c r="BP82" s="48"/>
      <c r="BQ82" s="49"/>
      <c r="BR82" s="49"/>
      <c r="BS82" s="49"/>
    </row>
    <row r="83" spans="47:71" ht="13.5">
      <c r="AU83" s="22"/>
      <c r="AV83" s="22"/>
      <c r="AW83" s="22"/>
      <c r="AX83" s="72"/>
      <c r="AY83" s="22"/>
      <c r="AZ83" s="73"/>
      <c r="BA83" s="73"/>
      <c r="BB83" s="73"/>
      <c r="BC83" s="49"/>
      <c r="BD83" s="49"/>
      <c r="BE83" s="49"/>
      <c r="BF83" s="74"/>
      <c r="BK83" s="24"/>
      <c r="BM83" s="69"/>
      <c r="BN83" s="70"/>
      <c r="BO83" s="71"/>
      <c r="BP83" s="48"/>
      <c r="BQ83" s="49"/>
      <c r="BR83" s="49"/>
      <c r="BS83" s="74"/>
    </row>
    <row r="84" spans="48:62" ht="13.5">
      <c r="AV84" s="22"/>
      <c r="AW84" s="22"/>
      <c r="AX84" s="72"/>
      <c r="AY84" s="22"/>
      <c r="AZ84" s="73"/>
      <c r="BA84" s="73"/>
      <c r="BB84" s="73"/>
      <c r="BC84" s="432"/>
      <c r="BD84" s="440"/>
      <c r="BE84" s="440"/>
      <c r="BF84" s="440"/>
      <c r="BJ84" s="21"/>
    </row>
    <row r="85" spans="48:62" ht="13.5">
      <c r="AV85" s="22"/>
      <c r="AW85" s="22"/>
      <c r="AX85" s="72"/>
      <c r="AY85" s="22"/>
      <c r="AZ85" s="73"/>
      <c r="BA85" s="73"/>
      <c r="BB85" s="73"/>
      <c r="BC85" s="440"/>
      <c r="BD85" s="440"/>
      <c r="BE85" s="440"/>
      <c r="BF85" s="440"/>
      <c r="BJ85" s="21"/>
    </row>
    <row r="86" spans="48:71" ht="13.5">
      <c r="AV86" s="22"/>
      <c r="AW86" s="22"/>
      <c r="AX86" s="72"/>
      <c r="AY86" s="22"/>
      <c r="AZ86" s="75"/>
      <c r="BA86" s="75"/>
      <c r="BB86" s="75"/>
      <c r="BC86" s="49"/>
      <c r="BD86" s="49"/>
      <c r="BE86" s="49"/>
      <c r="BF86" s="49"/>
      <c r="BJ86" s="21"/>
      <c r="BK86" s="21" t="s">
        <v>91</v>
      </c>
      <c r="BL86" s="21" t="s">
        <v>183</v>
      </c>
      <c r="BM86" s="21" t="s">
        <v>93</v>
      </c>
      <c r="BN86" s="21" t="s">
        <v>94</v>
      </c>
      <c r="BO86" s="21" t="s">
        <v>95</v>
      </c>
      <c r="BP86" s="21" t="s">
        <v>96</v>
      </c>
      <c r="BQ86" s="21" t="s">
        <v>97</v>
      </c>
      <c r="BR86" s="21" t="s">
        <v>98</v>
      </c>
      <c r="BS86" s="21" t="s">
        <v>99</v>
      </c>
    </row>
    <row r="87" spans="49:62" ht="13.5">
      <c r="AW87" s="21"/>
      <c r="AX87" s="24"/>
      <c r="AY87" s="21"/>
      <c r="AZ87" s="75"/>
      <c r="BA87" s="75"/>
      <c r="BB87" s="75"/>
      <c r="BC87" s="49"/>
      <c r="BD87" s="49"/>
      <c r="BE87" s="49"/>
      <c r="BF87" s="49"/>
      <c r="BJ87" s="21"/>
    </row>
    <row r="88" spans="49:63" ht="13.5">
      <c r="AW88" s="21"/>
      <c r="AX88" s="24"/>
      <c r="AY88" s="21"/>
      <c r="AZ88" s="75"/>
      <c r="BA88" s="75"/>
      <c r="BB88" s="75"/>
      <c r="BC88" s="49"/>
      <c r="BD88" s="49"/>
      <c r="BE88" s="49"/>
      <c r="BF88" s="74"/>
      <c r="BJ88" s="21"/>
      <c r="BK88" s="21" t="s">
        <v>105</v>
      </c>
    </row>
    <row r="89" spans="49:62" ht="13.5">
      <c r="AW89" s="21"/>
      <c r="AX89" s="24"/>
      <c r="AY89" s="21"/>
      <c r="AZ89" s="75"/>
      <c r="BA89" s="75"/>
      <c r="BB89" s="75"/>
      <c r="BC89" s="49"/>
      <c r="BD89" s="49"/>
      <c r="BE89" s="49"/>
      <c r="BF89" s="74"/>
      <c r="BJ89" s="21"/>
    </row>
    <row r="90" spans="49:62" ht="13.5">
      <c r="AW90" s="21"/>
      <c r="AX90" s="24"/>
      <c r="AY90" s="21"/>
      <c r="AZ90" s="38"/>
      <c r="BA90" s="38"/>
      <c r="BB90" s="38"/>
      <c r="BC90" s="76"/>
      <c r="BD90" s="76"/>
      <c r="BE90" s="76"/>
      <c r="BF90" s="76"/>
      <c r="BJ90" s="21"/>
    </row>
    <row r="91" spans="49:63" ht="13.5">
      <c r="AW91" s="21"/>
      <c r="AX91" s="24"/>
      <c r="AY91" s="21"/>
      <c r="AZ91" s="38"/>
      <c r="BA91" s="38"/>
      <c r="BB91" s="38"/>
      <c r="BC91" s="76"/>
      <c r="BD91" s="76"/>
      <c r="BE91" s="76"/>
      <c r="BF91" s="76"/>
      <c r="BJ91" s="21"/>
      <c r="BK91" s="36" t="s">
        <v>115</v>
      </c>
    </row>
    <row r="92" spans="49:64" ht="13.5">
      <c r="AW92" s="21"/>
      <c r="AX92" s="24"/>
      <c r="AY92" s="21"/>
      <c r="AZ92" s="38"/>
      <c r="BA92" s="38"/>
      <c r="BB92" s="38"/>
      <c r="BC92" s="76"/>
      <c r="BD92" s="76"/>
      <c r="BE92" s="76"/>
      <c r="BF92" s="76"/>
      <c r="BJ92" s="21"/>
      <c r="BK92" s="21" t="s">
        <v>184</v>
      </c>
      <c r="BL92" s="21" t="s">
        <v>119</v>
      </c>
    </row>
    <row r="93" spans="49:63" ht="13.5" customHeight="1">
      <c r="AW93" s="21"/>
      <c r="AX93" s="24"/>
      <c r="AY93" s="21"/>
      <c r="AZ93" s="38"/>
      <c r="BA93" s="38"/>
      <c r="BB93" s="38"/>
      <c r="BC93" s="76"/>
      <c r="BD93" s="76"/>
      <c r="BE93" s="76"/>
      <c r="BF93" s="76"/>
      <c r="BJ93" s="21"/>
      <c r="BK93" s="21" t="s">
        <v>122</v>
      </c>
    </row>
    <row r="94" spans="49:63" ht="13.5">
      <c r="AW94" s="21"/>
      <c r="AX94" s="24"/>
      <c r="AY94" s="21"/>
      <c r="AZ94" s="38"/>
      <c r="BA94" s="38"/>
      <c r="BB94" s="38"/>
      <c r="BC94" s="49"/>
      <c r="BD94" s="49"/>
      <c r="BE94" s="49"/>
      <c r="BF94" s="74"/>
      <c r="BJ94" s="21"/>
      <c r="BK94" s="21" t="s">
        <v>125</v>
      </c>
    </row>
    <row r="95" spans="49:63" ht="13.5">
      <c r="AW95" s="21"/>
      <c r="AX95" s="24"/>
      <c r="AY95" s="21"/>
      <c r="AZ95" s="38"/>
      <c r="BA95" s="38"/>
      <c r="BB95" s="38"/>
      <c r="BC95" s="49"/>
      <c r="BD95" s="49"/>
      <c r="BE95" s="49"/>
      <c r="BF95" s="74"/>
      <c r="BJ95" s="21"/>
      <c r="BK95" s="21" t="s">
        <v>128</v>
      </c>
    </row>
    <row r="96" spans="49:63" ht="13.5" customHeight="1">
      <c r="AW96" s="21"/>
      <c r="AX96" s="24"/>
      <c r="AY96" s="21"/>
      <c r="AZ96" s="38"/>
      <c r="BA96" s="38"/>
      <c r="BB96" s="38"/>
      <c r="BC96" s="49"/>
      <c r="BD96" s="49"/>
      <c r="BE96" s="49"/>
      <c r="BF96" s="74"/>
      <c r="BJ96" s="21"/>
      <c r="BK96" s="21" t="s">
        <v>131</v>
      </c>
    </row>
    <row r="97" spans="49:72" ht="13.5">
      <c r="AW97" s="21"/>
      <c r="AX97" s="24"/>
      <c r="AY97" s="21"/>
      <c r="AZ97" s="38"/>
      <c r="BA97" s="38"/>
      <c r="BB97" s="38"/>
      <c r="BC97" s="49"/>
      <c r="BD97" s="49"/>
      <c r="BE97" s="49"/>
      <c r="BF97" s="74"/>
      <c r="BJ97" s="21"/>
      <c r="BK97" s="21" t="s">
        <v>134</v>
      </c>
      <c r="BL97" s="21" t="s">
        <v>135</v>
      </c>
      <c r="BM97" s="21" t="s">
        <v>136</v>
      </c>
      <c r="BN97" s="21" t="s">
        <v>137</v>
      </c>
      <c r="BO97" s="21" t="s">
        <v>138</v>
      </c>
      <c r="BP97" s="21" t="s">
        <v>139</v>
      </c>
      <c r="BQ97" s="21" t="s">
        <v>140</v>
      </c>
      <c r="BR97" s="21" t="s">
        <v>141</v>
      </c>
      <c r="BS97" s="21" t="s">
        <v>142</v>
      </c>
      <c r="BT97" s="21" t="s">
        <v>143</v>
      </c>
    </row>
    <row r="98" spans="49:65" ht="13.5">
      <c r="AW98" s="21"/>
      <c r="AX98" s="24"/>
      <c r="AY98" s="21"/>
      <c r="AZ98" s="38"/>
      <c r="BA98" s="38"/>
      <c r="BB98" s="38"/>
      <c r="BC98" s="77"/>
      <c r="BD98" s="77"/>
      <c r="BE98" s="77"/>
      <c r="BF98" s="77"/>
      <c r="BJ98" s="21"/>
      <c r="BK98" s="21" t="s">
        <v>146</v>
      </c>
      <c r="BL98" s="21" t="s">
        <v>147</v>
      </c>
      <c r="BM98" s="21" t="s">
        <v>148</v>
      </c>
    </row>
    <row r="99" spans="49:66" ht="13.5">
      <c r="AW99" s="21"/>
      <c r="AX99" s="24"/>
      <c r="AY99" s="21"/>
      <c r="AZ99" s="38"/>
      <c r="BA99" s="38"/>
      <c r="BB99" s="38"/>
      <c r="BC99" s="77"/>
      <c r="BD99" s="77"/>
      <c r="BE99" s="77"/>
      <c r="BF99" s="77"/>
      <c r="BJ99" s="21"/>
      <c r="BK99" s="21" t="s">
        <v>151</v>
      </c>
      <c r="BL99" s="21" t="s">
        <v>151</v>
      </c>
      <c r="BM99" s="21" t="s">
        <v>152</v>
      </c>
      <c r="BN99" s="21" t="s">
        <v>153</v>
      </c>
    </row>
    <row r="100" spans="49:63" ht="13.5">
      <c r="AW100" s="21"/>
      <c r="AX100" s="24"/>
      <c r="AY100" s="21"/>
      <c r="AZ100" s="38"/>
      <c r="BA100" s="38"/>
      <c r="BB100" s="38"/>
      <c r="BC100" s="74"/>
      <c r="BD100" s="74"/>
      <c r="BE100" s="74"/>
      <c r="BF100" s="74"/>
      <c r="BJ100" s="21"/>
      <c r="BK100" s="21" t="s">
        <v>158</v>
      </c>
    </row>
    <row r="101" spans="49:64" ht="13.5">
      <c r="AW101" s="21"/>
      <c r="AX101" s="24"/>
      <c r="AY101" s="21"/>
      <c r="AZ101" s="38"/>
      <c r="BA101" s="38"/>
      <c r="BB101" s="38"/>
      <c r="BC101" s="74"/>
      <c r="BD101" s="74"/>
      <c r="BE101" s="74"/>
      <c r="BF101" s="74"/>
      <c r="BJ101" s="21"/>
      <c r="BK101" s="21" t="s">
        <v>161</v>
      </c>
      <c r="BL101" s="21" t="s">
        <v>162</v>
      </c>
    </row>
    <row r="102" spans="49:63" ht="13.5">
      <c r="AW102" s="21"/>
      <c r="AX102" s="24"/>
      <c r="AY102" s="21"/>
      <c r="AZ102" s="38"/>
      <c r="BA102" s="38"/>
      <c r="BB102" s="38"/>
      <c r="BC102" s="49"/>
      <c r="BD102" s="49"/>
      <c r="BE102" s="49"/>
      <c r="BF102" s="74"/>
      <c r="BJ102" s="21"/>
      <c r="BK102" s="21" t="s">
        <v>165</v>
      </c>
    </row>
    <row r="103" spans="49:63" ht="13.5">
      <c r="AW103" s="21"/>
      <c r="AX103" s="24"/>
      <c r="AY103" s="21"/>
      <c r="AZ103" s="38"/>
      <c r="BA103" s="38"/>
      <c r="BB103" s="38"/>
      <c r="BC103" s="49"/>
      <c r="BD103" s="49"/>
      <c r="BE103" s="49"/>
      <c r="BF103" s="74"/>
      <c r="BJ103" s="21"/>
      <c r="BK103" s="21" t="s">
        <v>167</v>
      </c>
    </row>
    <row r="104" spans="49:63" ht="13.5">
      <c r="AW104" s="21"/>
      <c r="AX104" s="24"/>
      <c r="AY104" s="21"/>
      <c r="AZ104" s="38"/>
      <c r="BA104" s="38"/>
      <c r="BB104" s="38"/>
      <c r="BC104" s="49"/>
      <c r="BD104" s="49"/>
      <c r="BE104" s="49"/>
      <c r="BF104" s="74"/>
      <c r="BJ104" s="21"/>
      <c r="BK104" s="21" t="s">
        <v>169</v>
      </c>
    </row>
    <row r="105" spans="49:64" ht="13.5">
      <c r="AW105" s="21"/>
      <c r="AX105" s="24"/>
      <c r="AY105" s="21"/>
      <c r="AZ105" s="38"/>
      <c r="BA105" s="38"/>
      <c r="BB105" s="38"/>
      <c r="BC105" s="74"/>
      <c r="BD105" s="74"/>
      <c r="BE105" s="74"/>
      <c r="BF105" s="74"/>
      <c r="BJ105" s="21"/>
      <c r="BK105" s="21" t="s">
        <v>171</v>
      </c>
      <c r="BL105" s="21" t="s">
        <v>172</v>
      </c>
    </row>
    <row r="106" spans="49:67" ht="13.5">
      <c r="AW106" s="21"/>
      <c r="AX106" s="24"/>
      <c r="AY106" s="21"/>
      <c r="AZ106" s="38"/>
      <c r="BA106" s="38"/>
      <c r="BB106" s="38"/>
      <c r="BC106" s="76"/>
      <c r="BD106" s="22"/>
      <c r="BE106" s="22"/>
      <c r="BF106" s="22"/>
      <c r="BJ106" s="21"/>
      <c r="BK106" s="21" t="s">
        <v>174</v>
      </c>
      <c r="BL106" s="21" t="s">
        <v>175</v>
      </c>
      <c r="BM106" s="21" t="s">
        <v>176</v>
      </c>
      <c r="BN106" s="21" t="s">
        <v>177</v>
      </c>
      <c r="BO106" s="21" t="s">
        <v>178</v>
      </c>
    </row>
    <row r="107" spans="49:62" ht="13.5">
      <c r="AW107" s="21"/>
      <c r="AX107" s="24"/>
      <c r="AY107" s="21"/>
      <c r="AZ107" s="38"/>
      <c r="BA107" s="38"/>
      <c r="BB107" s="38"/>
      <c r="BC107" s="22"/>
      <c r="BD107" s="22"/>
      <c r="BE107" s="22"/>
      <c r="BF107" s="22"/>
      <c r="BJ107" s="21"/>
    </row>
    <row r="108" spans="49:62" ht="13.5">
      <c r="AW108" s="21"/>
      <c r="AX108" s="24"/>
      <c r="AY108" s="21"/>
      <c r="AZ108" s="38"/>
      <c r="BA108" s="38"/>
      <c r="BB108" s="38"/>
      <c r="BC108" s="22"/>
      <c r="BD108" s="22"/>
      <c r="BE108" s="22"/>
      <c r="BF108" s="22"/>
      <c r="BJ108" s="21"/>
    </row>
    <row r="109" spans="49:62" ht="13.5">
      <c r="AW109" s="21"/>
      <c r="AX109" s="24"/>
      <c r="AY109" s="21"/>
      <c r="AZ109" s="38"/>
      <c r="BA109" s="38"/>
      <c r="BB109" s="38"/>
      <c r="BC109" s="74"/>
      <c r="BD109" s="74"/>
      <c r="BE109" s="74"/>
      <c r="BF109" s="74"/>
      <c r="BJ109" s="21"/>
    </row>
    <row r="110" spans="49:62" ht="13.5">
      <c r="AW110" s="21"/>
      <c r="AX110" s="24"/>
      <c r="AY110" s="21"/>
      <c r="AZ110" s="38"/>
      <c r="BA110" s="38"/>
      <c r="BB110" s="38"/>
      <c r="BC110" s="74"/>
      <c r="BD110" s="74"/>
      <c r="BE110" s="74"/>
      <c r="BF110" s="74"/>
      <c r="BJ110" s="21"/>
    </row>
    <row r="111" spans="49:62" ht="13.5" customHeight="1">
      <c r="AW111" s="21"/>
      <c r="AX111" s="24"/>
      <c r="AY111" s="21"/>
      <c r="AZ111" s="38"/>
      <c r="BA111" s="38"/>
      <c r="BB111" s="38"/>
      <c r="BC111" s="74"/>
      <c r="BD111" s="74"/>
      <c r="BE111" s="74"/>
      <c r="BF111" s="74"/>
      <c r="BJ111" s="21"/>
    </row>
    <row r="112" spans="49:62" ht="13.5">
      <c r="AW112" s="21"/>
      <c r="AX112" s="24"/>
      <c r="AY112" s="21"/>
      <c r="AZ112" s="38"/>
      <c r="BA112" s="38"/>
      <c r="BB112" s="38"/>
      <c r="BC112" s="78"/>
      <c r="BD112" s="79"/>
      <c r="BE112" s="79"/>
      <c r="BF112" s="79"/>
      <c r="BJ112" s="21"/>
    </row>
    <row r="113" spans="49:62" ht="13.5">
      <c r="AW113" s="21"/>
      <c r="AX113" s="24"/>
      <c r="AY113" s="21"/>
      <c r="AZ113" s="38"/>
      <c r="BA113" s="38"/>
      <c r="BB113" s="38"/>
      <c r="BC113" s="80"/>
      <c r="BD113" s="79"/>
      <c r="BE113" s="79"/>
      <c r="BF113" s="79"/>
      <c r="BJ113" s="21"/>
    </row>
    <row r="114" spans="49:62" ht="13.5">
      <c r="AW114" s="21"/>
      <c r="AX114" s="24"/>
      <c r="AY114" s="21"/>
      <c r="AZ114" s="38"/>
      <c r="BA114" s="38"/>
      <c r="BB114" s="38"/>
      <c r="BC114" s="80"/>
      <c r="BD114" s="79"/>
      <c r="BE114" s="79"/>
      <c r="BF114" s="79"/>
      <c r="BJ114" s="21"/>
    </row>
    <row r="115" spans="49:62" ht="13.5">
      <c r="AW115" s="21"/>
      <c r="AX115" s="24"/>
      <c r="AY115" s="21"/>
      <c r="AZ115" s="38"/>
      <c r="BA115" s="38"/>
      <c r="BB115" s="38"/>
      <c r="BC115" s="80"/>
      <c r="BD115" s="79"/>
      <c r="BE115" s="79"/>
      <c r="BF115" s="79"/>
      <c r="BJ115" s="21"/>
    </row>
    <row r="116" spans="49:62" ht="13.5">
      <c r="AW116" s="21"/>
      <c r="AX116" s="24"/>
      <c r="AY116" s="21"/>
      <c r="AZ116" s="38"/>
      <c r="BA116" s="38"/>
      <c r="BB116" s="38"/>
      <c r="BC116" s="76"/>
      <c r="BD116" s="76"/>
      <c r="BE116" s="76"/>
      <c r="BF116" s="76"/>
      <c r="BJ116" s="21"/>
    </row>
    <row r="117" spans="49:62" ht="13.5">
      <c r="AW117" s="21"/>
      <c r="AX117" s="24"/>
      <c r="AY117" s="21"/>
      <c r="AZ117" s="38"/>
      <c r="BA117" s="38"/>
      <c r="BB117" s="38"/>
      <c r="BC117" s="76"/>
      <c r="BD117" s="76"/>
      <c r="BE117" s="76"/>
      <c r="BF117" s="76"/>
      <c r="BJ117" s="21"/>
    </row>
    <row r="118" spans="49:62" ht="13.5" customHeight="1">
      <c r="AW118" s="21"/>
      <c r="AX118" s="24"/>
      <c r="AY118" s="21"/>
      <c r="AZ118" s="38"/>
      <c r="BA118" s="38"/>
      <c r="BB118" s="38"/>
      <c r="BC118" s="76"/>
      <c r="BD118" s="76"/>
      <c r="BE118" s="76"/>
      <c r="BF118" s="76"/>
      <c r="BJ118" s="21"/>
    </row>
    <row r="119" spans="49:62" ht="13.5">
      <c r="AW119" s="21"/>
      <c r="AX119" s="24"/>
      <c r="AY119" s="21"/>
      <c r="AZ119" s="38"/>
      <c r="BA119" s="38"/>
      <c r="BB119" s="38"/>
      <c r="BC119" s="76"/>
      <c r="BD119" s="76"/>
      <c r="BE119" s="76"/>
      <c r="BF119" s="76"/>
      <c r="BJ119" s="21"/>
    </row>
    <row r="120" spans="49:62" ht="13.5">
      <c r="AW120" s="21"/>
      <c r="AX120" s="24"/>
      <c r="AY120" s="21"/>
      <c r="AZ120" s="38"/>
      <c r="BA120" s="38"/>
      <c r="BB120" s="38"/>
      <c r="BC120" s="76"/>
      <c r="BD120" s="76"/>
      <c r="BE120" s="76"/>
      <c r="BF120" s="76"/>
      <c r="BJ120" s="21"/>
    </row>
    <row r="121" spans="49:62" ht="13.5">
      <c r="AW121" s="21"/>
      <c r="AX121" s="24"/>
      <c r="AY121" s="21"/>
      <c r="AZ121" s="38"/>
      <c r="BA121" s="38"/>
      <c r="BB121" s="38"/>
      <c r="BC121" s="76"/>
      <c r="BD121" s="76"/>
      <c r="BE121" s="76"/>
      <c r="BF121" s="76"/>
      <c r="BJ121" s="21"/>
    </row>
    <row r="122" spans="49:62" ht="13.5">
      <c r="AW122" s="21"/>
      <c r="AX122" s="24"/>
      <c r="AY122" s="21"/>
      <c r="AZ122" s="38"/>
      <c r="BA122" s="38"/>
      <c r="BB122" s="38"/>
      <c r="BC122" s="76"/>
      <c r="BD122" s="76"/>
      <c r="BE122" s="76"/>
      <c r="BF122" s="76"/>
      <c r="BJ122" s="21"/>
    </row>
    <row r="123" spans="49:62" ht="13.5">
      <c r="AW123" s="21"/>
      <c r="AX123" s="24"/>
      <c r="AY123" s="21"/>
      <c r="AZ123" s="38"/>
      <c r="BA123" s="38"/>
      <c r="BB123" s="38"/>
      <c r="BC123" s="76"/>
      <c r="BD123" s="76"/>
      <c r="BE123" s="76"/>
      <c r="BF123" s="76"/>
      <c r="BJ123" s="21"/>
    </row>
    <row r="124" spans="49:62" ht="13.5">
      <c r="AW124" s="21"/>
      <c r="AX124" s="24"/>
      <c r="AY124" s="21"/>
      <c r="AZ124" s="38"/>
      <c r="BA124" s="38"/>
      <c r="BB124" s="38"/>
      <c r="BC124" s="76"/>
      <c r="BD124" s="76"/>
      <c r="BE124" s="76"/>
      <c r="BF124" s="76"/>
      <c r="BJ124" s="21"/>
    </row>
    <row r="125" spans="49:62" ht="13.5">
      <c r="AW125" s="21"/>
      <c r="AX125" s="24"/>
      <c r="AY125" s="21"/>
      <c r="AZ125" s="38"/>
      <c r="BA125" s="38"/>
      <c r="BB125" s="38"/>
      <c r="BC125" s="76"/>
      <c r="BD125" s="76"/>
      <c r="BE125" s="76"/>
      <c r="BF125" s="76"/>
      <c r="BJ125" s="21"/>
    </row>
    <row r="126" spans="49:62" ht="13.5">
      <c r="AW126" s="21"/>
      <c r="AX126" s="24"/>
      <c r="AY126" s="21"/>
      <c r="AZ126" s="38"/>
      <c r="BA126" s="38"/>
      <c r="BB126" s="38"/>
      <c r="BC126" s="76"/>
      <c r="BD126" s="76"/>
      <c r="BE126" s="76"/>
      <c r="BF126" s="76"/>
      <c r="BJ126" s="21"/>
    </row>
    <row r="127" spans="49:62" ht="13.5">
      <c r="AW127" s="21"/>
      <c r="AX127" s="24"/>
      <c r="AY127" s="21"/>
      <c r="AZ127" s="38"/>
      <c r="BA127" s="38"/>
      <c r="BB127" s="38"/>
      <c r="BC127" s="76"/>
      <c r="BD127" s="76"/>
      <c r="BE127" s="76"/>
      <c r="BF127" s="76"/>
      <c r="BJ127" s="21"/>
    </row>
    <row r="128" spans="49:62" ht="13.5">
      <c r="AW128" s="21"/>
      <c r="AX128" s="24"/>
      <c r="AY128" s="21"/>
      <c r="AZ128" s="38"/>
      <c r="BA128" s="38"/>
      <c r="BB128" s="38"/>
      <c r="BC128" s="76"/>
      <c r="BD128" s="76"/>
      <c r="BE128" s="76"/>
      <c r="BF128" s="76"/>
      <c r="BJ128" s="21"/>
    </row>
    <row r="129" spans="49:62" ht="13.5">
      <c r="AW129" s="21"/>
      <c r="AX129" s="24"/>
      <c r="AY129" s="21"/>
      <c r="AZ129" s="38"/>
      <c r="BA129" s="38"/>
      <c r="BB129" s="38"/>
      <c r="BC129" s="76"/>
      <c r="BD129" s="76"/>
      <c r="BE129" s="76"/>
      <c r="BF129" s="76"/>
      <c r="BJ129" s="21"/>
    </row>
    <row r="130" spans="49:62" ht="13.5">
      <c r="AW130" s="21"/>
      <c r="AX130" s="24"/>
      <c r="AY130" s="21"/>
      <c r="AZ130" s="38"/>
      <c r="BA130" s="38"/>
      <c r="BB130" s="38"/>
      <c r="BC130" s="76"/>
      <c r="BD130" s="76"/>
      <c r="BE130" s="76"/>
      <c r="BF130" s="76"/>
      <c r="BJ130" s="21"/>
    </row>
    <row r="131" spans="49:62" ht="13.5">
      <c r="AW131" s="21"/>
      <c r="AX131" s="24"/>
      <c r="AY131" s="21"/>
      <c r="AZ131" s="38"/>
      <c r="BA131" s="38"/>
      <c r="BB131" s="38"/>
      <c r="BC131" s="76"/>
      <c r="BD131" s="76"/>
      <c r="BE131" s="76"/>
      <c r="BF131" s="76"/>
      <c r="BJ131" s="21"/>
    </row>
    <row r="132" s="21" customFormat="1" ht="13.5">
      <c r="AX132" s="24"/>
    </row>
    <row r="133" s="21" customFormat="1" ht="13.5">
      <c r="AX133" s="24"/>
    </row>
    <row r="134" s="21" customFormat="1" ht="13.5">
      <c r="AX134" s="24"/>
    </row>
    <row r="135" s="21" customFormat="1" ht="13.5">
      <c r="AX135" s="24"/>
    </row>
    <row r="136" s="21" customFormat="1" ht="13.5">
      <c r="AX136" s="24"/>
    </row>
    <row r="137" s="21" customFormat="1" ht="13.5">
      <c r="AX137" s="24"/>
    </row>
    <row r="138" s="21" customFormat="1" ht="13.5">
      <c r="AX138" s="24"/>
    </row>
    <row r="139" s="21" customFormat="1" ht="13.5">
      <c r="AX139" s="24"/>
    </row>
    <row r="140" s="21" customFormat="1" ht="13.5">
      <c r="AX140" s="24"/>
    </row>
    <row r="141" s="21" customFormat="1" ht="13.5">
      <c r="AX141" s="24"/>
    </row>
    <row r="142" s="21" customFormat="1" ht="13.5">
      <c r="AX142" s="24"/>
    </row>
    <row r="143" s="21" customFormat="1" ht="13.5">
      <c r="AX143" s="24"/>
    </row>
    <row r="144" s="21" customFormat="1" ht="13.5">
      <c r="AX144" s="24"/>
    </row>
    <row r="145" s="21" customFormat="1" ht="13.5">
      <c r="AX145" s="24"/>
    </row>
    <row r="146" s="21" customFormat="1" ht="13.5">
      <c r="AX146" s="24"/>
    </row>
    <row r="147" s="21" customFormat="1" ht="13.5">
      <c r="AX147" s="24"/>
    </row>
    <row r="148" s="21" customFormat="1" ht="13.5">
      <c r="AX148" s="24"/>
    </row>
    <row r="149" s="21" customFormat="1" ht="13.5">
      <c r="AX149" s="24"/>
    </row>
    <row r="150" s="21" customFormat="1" ht="13.5">
      <c r="AX150" s="24"/>
    </row>
    <row r="151" s="21" customFormat="1" ht="13.5">
      <c r="AX151" s="24"/>
    </row>
    <row r="152" s="21" customFormat="1" ht="13.5">
      <c r="AX152" s="24"/>
    </row>
    <row r="153" s="21" customFormat="1" ht="13.5">
      <c r="AX153" s="24"/>
    </row>
    <row r="154" s="21" customFormat="1" ht="13.5">
      <c r="AX154" s="24"/>
    </row>
    <row r="155" s="21" customFormat="1" ht="13.5">
      <c r="AX155" s="24"/>
    </row>
    <row r="156" s="21" customFormat="1" ht="13.5">
      <c r="AX156" s="24"/>
    </row>
    <row r="157" s="21" customFormat="1" ht="13.5">
      <c r="AX157" s="24"/>
    </row>
    <row r="158" s="21" customFormat="1" ht="13.5">
      <c r="AX158" s="24"/>
    </row>
    <row r="159" s="21" customFormat="1" ht="13.5">
      <c r="AX159" s="24"/>
    </row>
    <row r="160" s="21" customFormat="1" ht="13.5">
      <c r="AX160" s="24"/>
    </row>
    <row r="161" s="21" customFormat="1" ht="13.5">
      <c r="AX161" s="24"/>
    </row>
    <row r="162" s="21" customFormat="1" ht="13.5">
      <c r="AX162" s="24"/>
    </row>
    <row r="163" s="21" customFormat="1" ht="13.5">
      <c r="AX163" s="24"/>
    </row>
    <row r="164" s="21" customFormat="1" ht="13.5">
      <c r="AX164" s="24"/>
    </row>
    <row r="165" s="21" customFormat="1" ht="13.5">
      <c r="AX165" s="24"/>
    </row>
    <row r="166" s="21" customFormat="1" ht="13.5">
      <c r="AX166" s="24"/>
    </row>
    <row r="167" s="21" customFormat="1" ht="13.5">
      <c r="AX167" s="24"/>
    </row>
    <row r="168" s="21" customFormat="1" ht="13.5">
      <c r="AX168" s="24"/>
    </row>
    <row r="169" s="21" customFormat="1" ht="13.5">
      <c r="AX169" s="24"/>
    </row>
    <row r="170" s="21" customFormat="1" ht="13.5">
      <c r="AX170" s="24"/>
    </row>
    <row r="171" s="21" customFormat="1" ht="13.5">
      <c r="AX171" s="24"/>
    </row>
    <row r="172" s="21" customFormat="1" ht="13.5">
      <c r="AX172" s="24"/>
    </row>
    <row r="173" s="21" customFormat="1" ht="13.5">
      <c r="AX173" s="24"/>
    </row>
    <row r="174" s="21" customFormat="1" ht="13.5">
      <c r="AX174" s="24"/>
    </row>
    <row r="175" s="21" customFormat="1" ht="13.5">
      <c r="AX175" s="24"/>
    </row>
    <row r="176" s="21" customFormat="1" ht="13.5">
      <c r="AX176" s="24"/>
    </row>
    <row r="177" s="21" customFormat="1" ht="13.5">
      <c r="AX177" s="24"/>
    </row>
    <row r="178" s="21" customFormat="1" ht="13.5">
      <c r="AX178" s="24"/>
    </row>
    <row r="179" s="21" customFormat="1" ht="13.5">
      <c r="AX179" s="24"/>
    </row>
    <row r="180" s="21" customFormat="1" ht="13.5">
      <c r="AX180" s="24"/>
    </row>
    <row r="181" s="21" customFormat="1" ht="13.5">
      <c r="AX181" s="24"/>
    </row>
    <row r="182" s="21" customFormat="1" ht="13.5">
      <c r="AX182" s="24"/>
    </row>
    <row r="183" s="21" customFormat="1" ht="13.5">
      <c r="AX183" s="24"/>
    </row>
    <row r="184" s="21" customFormat="1" ht="13.5">
      <c r="AX184" s="24"/>
    </row>
    <row r="185" s="21" customFormat="1" ht="13.5">
      <c r="AX185" s="24"/>
    </row>
    <row r="186" s="21" customFormat="1" ht="13.5">
      <c r="AX186" s="24"/>
    </row>
    <row r="187" s="21" customFormat="1" ht="13.5">
      <c r="AX187" s="24"/>
    </row>
    <row r="188" s="21" customFormat="1" ht="13.5">
      <c r="AX188" s="24"/>
    </row>
    <row r="189" s="21" customFormat="1" ht="13.5">
      <c r="AX189" s="24"/>
    </row>
    <row r="190" s="21" customFormat="1" ht="13.5">
      <c r="AX190" s="24"/>
    </row>
    <row r="191" s="21" customFormat="1" ht="13.5">
      <c r="AX191" s="24"/>
    </row>
    <row r="192" s="21" customFormat="1" ht="13.5">
      <c r="AX192" s="24"/>
    </row>
    <row r="193" s="21" customFormat="1" ht="13.5">
      <c r="AX193" s="24"/>
    </row>
    <row r="194" s="21" customFormat="1" ht="13.5">
      <c r="AX194" s="24"/>
    </row>
    <row r="195" s="21" customFormat="1" ht="13.5">
      <c r="AX195" s="24"/>
    </row>
    <row r="196" s="21" customFormat="1" ht="13.5">
      <c r="AX196" s="24"/>
    </row>
    <row r="197" s="21" customFormat="1" ht="13.5">
      <c r="AX197" s="24"/>
    </row>
    <row r="198" s="21" customFormat="1" ht="13.5">
      <c r="AX198" s="24"/>
    </row>
    <row r="199" s="21" customFormat="1" ht="13.5">
      <c r="AX199" s="24"/>
    </row>
    <row r="200" s="21" customFormat="1" ht="13.5">
      <c r="AX200" s="24"/>
    </row>
    <row r="201" s="21" customFormat="1" ht="13.5">
      <c r="AX201" s="24"/>
    </row>
    <row r="202" s="21" customFormat="1" ht="13.5">
      <c r="AX202" s="24"/>
    </row>
    <row r="203" s="21" customFormat="1" ht="13.5">
      <c r="AX203" s="24"/>
    </row>
    <row r="204" s="21" customFormat="1" ht="13.5">
      <c r="AX204" s="24"/>
    </row>
    <row r="205" s="21" customFormat="1" ht="13.5">
      <c r="AX205" s="24"/>
    </row>
    <row r="206" s="21" customFormat="1" ht="13.5">
      <c r="AX206" s="24"/>
    </row>
    <row r="207" s="21" customFormat="1" ht="13.5">
      <c r="AX207" s="24"/>
    </row>
    <row r="208" s="21" customFormat="1" ht="13.5">
      <c r="AX208" s="24"/>
    </row>
    <row r="209" s="21" customFormat="1" ht="13.5">
      <c r="AX209" s="24"/>
    </row>
    <row r="210" s="21" customFormat="1" ht="13.5">
      <c r="AX210" s="24"/>
    </row>
    <row r="211" s="21" customFormat="1" ht="13.5">
      <c r="AX211" s="24"/>
    </row>
    <row r="212" s="21" customFormat="1" ht="13.5">
      <c r="AX212" s="24"/>
    </row>
    <row r="213" s="21" customFormat="1" ht="13.5">
      <c r="AX213" s="24"/>
    </row>
    <row r="214" s="21" customFormat="1" ht="13.5">
      <c r="AX214" s="24"/>
    </row>
    <row r="215" s="21" customFormat="1" ht="13.5">
      <c r="AX215" s="24"/>
    </row>
    <row r="216" s="21" customFormat="1" ht="13.5">
      <c r="AX216" s="24"/>
    </row>
    <row r="217" s="21" customFormat="1" ht="13.5">
      <c r="AX217" s="24"/>
    </row>
    <row r="218" s="21" customFormat="1" ht="13.5">
      <c r="AX218" s="24"/>
    </row>
    <row r="219" s="21" customFormat="1" ht="13.5">
      <c r="AX219" s="24"/>
    </row>
    <row r="220" s="21" customFormat="1" ht="13.5">
      <c r="AX220" s="24"/>
    </row>
    <row r="221" s="21" customFormat="1" ht="13.5">
      <c r="AX221" s="24"/>
    </row>
    <row r="222" s="21" customFormat="1" ht="13.5">
      <c r="AX222" s="24"/>
    </row>
    <row r="223" s="21" customFormat="1" ht="13.5">
      <c r="AX223" s="24"/>
    </row>
    <row r="224" s="21" customFormat="1" ht="13.5">
      <c r="AX224" s="24"/>
    </row>
    <row r="225" s="21" customFormat="1" ht="13.5">
      <c r="AX225" s="24"/>
    </row>
    <row r="226" s="21" customFormat="1" ht="13.5">
      <c r="AX226" s="24"/>
    </row>
    <row r="227" s="21" customFormat="1" ht="13.5">
      <c r="AX227" s="24"/>
    </row>
    <row r="228" s="21" customFormat="1" ht="13.5">
      <c r="AX228" s="24"/>
    </row>
    <row r="229" s="21" customFormat="1" ht="13.5">
      <c r="AX229" s="24"/>
    </row>
    <row r="230" s="21" customFormat="1" ht="13.5">
      <c r="AX230" s="24"/>
    </row>
    <row r="231" s="21" customFormat="1" ht="13.5">
      <c r="AX231" s="24"/>
    </row>
    <row r="232" s="21" customFormat="1" ht="13.5">
      <c r="AX232" s="24"/>
    </row>
    <row r="233" s="21" customFormat="1" ht="13.5">
      <c r="AX233" s="24"/>
    </row>
    <row r="234" s="21" customFormat="1" ht="13.5">
      <c r="AX234" s="24"/>
    </row>
    <row r="235" s="21" customFormat="1" ht="13.5">
      <c r="AX235" s="24"/>
    </row>
    <row r="236" s="21" customFormat="1" ht="13.5">
      <c r="AX236" s="24"/>
    </row>
    <row r="237" s="21" customFormat="1" ht="13.5">
      <c r="AX237" s="24"/>
    </row>
    <row r="238" s="21" customFormat="1" ht="13.5">
      <c r="AX238" s="24"/>
    </row>
    <row r="239" s="21" customFormat="1" ht="13.5">
      <c r="AX239" s="24"/>
    </row>
    <row r="240" s="21" customFormat="1" ht="13.5">
      <c r="AX240" s="24"/>
    </row>
    <row r="241" s="21" customFormat="1" ht="13.5">
      <c r="AX241" s="24"/>
    </row>
    <row r="242" s="21" customFormat="1" ht="13.5">
      <c r="AX242" s="24"/>
    </row>
    <row r="243" s="21" customFormat="1" ht="13.5">
      <c r="AX243" s="24"/>
    </row>
    <row r="244" s="21" customFormat="1" ht="13.5">
      <c r="AX244" s="24"/>
    </row>
    <row r="245" s="21" customFormat="1" ht="13.5">
      <c r="AX245" s="24"/>
    </row>
    <row r="246" s="21" customFormat="1" ht="13.5">
      <c r="AX246" s="24"/>
    </row>
    <row r="247" s="21" customFormat="1" ht="13.5">
      <c r="AX247" s="24"/>
    </row>
    <row r="248" s="21" customFormat="1" ht="13.5">
      <c r="AX248" s="24"/>
    </row>
    <row r="249" s="21" customFormat="1" ht="13.5">
      <c r="AX249" s="24"/>
    </row>
    <row r="250" s="21" customFormat="1" ht="13.5">
      <c r="AX250" s="24"/>
    </row>
    <row r="251" s="21" customFormat="1" ht="13.5">
      <c r="AX251" s="24"/>
    </row>
    <row r="252" s="21" customFormat="1" ht="13.5">
      <c r="AX252" s="24"/>
    </row>
    <row r="253" s="21" customFormat="1" ht="13.5">
      <c r="AX253" s="24"/>
    </row>
    <row r="254" s="21" customFormat="1" ht="13.5">
      <c r="AX254" s="24"/>
    </row>
    <row r="255" s="21" customFormat="1" ht="13.5">
      <c r="AX255" s="24"/>
    </row>
    <row r="256" s="21" customFormat="1" ht="13.5">
      <c r="AX256" s="24"/>
    </row>
    <row r="257" s="21" customFormat="1" ht="13.5">
      <c r="AX257" s="24"/>
    </row>
    <row r="258" s="21" customFormat="1" ht="13.5">
      <c r="AX258" s="24"/>
    </row>
    <row r="259" s="21" customFormat="1" ht="13.5">
      <c r="AX259" s="24"/>
    </row>
    <row r="260" s="21" customFormat="1" ht="13.5">
      <c r="AX260" s="24"/>
    </row>
    <row r="261" s="21" customFormat="1" ht="13.5">
      <c r="AX261" s="24"/>
    </row>
    <row r="262" s="21" customFormat="1" ht="13.5">
      <c r="AX262" s="24"/>
    </row>
    <row r="263" s="21" customFormat="1" ht="13.5">
      <c r="AX263" s="24"/>
    </row>
    <row r="264" s="21" customFormat="1" ht="13.5">
      <c r="AX264" s="24"/>
    </row>
    <row r="265" s="21" customFormat="1" ht="13.5">
      <c r="AX265" s="24"/>
    </row>
    <row r="266" s="21" customFormat="1" ht="13.5">
      <c r="AX266" s="24"/>
    </row>
    <row r="267" s="21" customFormat="1" ht="13.5">
      <c r="AX267" s="24"/>
    </row>
    <row r="268" s="21" customFormat="1" ht="13.5">
      <c r="AX268" s="24"/>
    </row>
    <row r="269" s="21" customFormat="1" ht="13.5">
      <c r="AX269" s="24"/>
    </row>
    <row r="270" s="21" customFormat="1" ht="13.5">
      <c r="AX270" s="24"/>
    </row>
    <row r="271" s="21" customFormat="1" ht="13.5">
      <c r="AX271" s="24"/>
    </row>
    <row r="272" s="21" customFormat="1" ht="13.5">
      <c r="AX272" s="24"/>
    </row>
    <row r="273" s="21" customFormat="1" ht="13.5">
      <c r="AX273" s="24"/>
    </row>
    <row r="274" s="21" customFormat="1" ht="13.5">
      <c r="AX274" s="24"/>
    </row>
    <row r="275" s="21" customFormat="1" ht="13.5">
      <c r="AX275" s="24"/>
    </row>
    <row r="276" s="21" customFormat="1" ht="13.5">
      <c r="AX276" s="24"/>
    </row>
    <row r="277" s="21" customFormat="1" ht="13.5">
      <c r="AX277" s="24"/>
    </row>
    <row r="278" s="21" customFormat="1" ht="13.5">
      <c r="AX278" s="24"/>
    </row>
    <row r="279" s="21" customFormat="1" ht="13.5">
      <c r="AX279" s="24"/>
    </row>
    <row r="280" s="21" customFormat="1" ht="13.5">
      <c r="AX280" s="24"/>
    </row>
    <row r="281" s="21" customFormat="1" ht="13.5">
      <c r="AX281" s="24"/>
    </row>
    <row r="282" s="21" customFormat="1" ht="13.5">
      <c r="AX282" s="24"/>
    </row>
    <row r="283" s="21" customFormat="1" ht="13.5">
      <c r="AX283" s="24"/>
    </row>
    <row r="284" s="21" customFormat="1" ht="13.5">
      <c r="AX284" s="24"/>
    </row>
    <row r="285" s="21" customFormat="1" ht="13.5">
      <c r="AX285" s="24"/>
    </row>
    <row r="286" s="21" customFormat="1" ht="13.5">
      <c r="AX286" s="24"/>
    </row>
    <row r="287" s="21" customFormat="1" ht="13.5">
      <c r="AX287" s="24"/>
    </row>
    <row r="288" s="21" customFormat="1" ht="13.5">
      <c r="AX288" s="24"/>
    </row>
    <row r="289" s="21" customFormat="1" ht="13.5">
      <c r="AX289" s="24"/>
    </row>
    <row r="290" s="21" customFormat="1" ht="13.5">
      <c r="AX290" s="24"/>
    </row>
    <row r="291" s="21" customFormat="1" ht="13.5">
      <c r="AX291" s="24"/>
    </row>
    <row r="292" s="21" customFormat="1" ht="13.5">
      <c r="AX292" s="24"/>
    </row>
    <row r="293" s="21" customFormat="1" ht="13.5">
      <c r="AX293" s="24"/>
    </row>
    <row r="294" s="21" customFormat="1" ht="13.5">
      <c r="AX294" s="24"/>
    </row>
    <row r="295" s="21" customFormat="1" ht="13.5">
      <c r="AX295" s="24"/>
    </row>
    <row r="296" s="21" customFormat="1" ht="13.5">
      <c r="AX296" s="24"/>
    </row>
    <row r="297" s="21" customFormat="1" ht="13.5">
      <c r="AX297" s="24"/>
    </row>
    <row r="298" s="21" customFormat="1" ht="13.5">
      <c r="AX298" s="24"/>
    </row>
    <row r="299" s="21" customFormat="1" ht="13.5">
      <c r="AX299" s="24"/>
    </row>
    <row r="300" s="21" customFormat="1" ht="13.5">
      <c r="AX300" s="24"/>
    </row>
    <row r="301" s="21" customFormat="1" ht="13.5">
      <c r="AX301" s="24"/>
    </row>
    <row r="302" s="21" customFormat="1" ht="13.5">
      <c r="AX302" s="24"/>
    </row>
    <row r="303" s="21" customFormat="1" ht="13.5">
      <c r="AX303" s="24"/>
    </row>
    <row r="304" s="21" customFormat="1" ht="13.5">
      <c r="AX304" s="24"/>
    </row>
    <row r="305" s="21" customFormat="1" ht="13.5">
      <c r="AX305" s="24"/>
    </row>
    <row r="306" s="21" customFormat="1" ht="13.5">
      <c r="AX306" s="24"/>
    </row>
    <row r="307" s="21" customFormat="1" ht="13.5">
      <c r="AX307" s="24"/>
    </row>
    <row r="308" s="21" customFormat="1" ht="13.5">
      <c r="AX308" s="24"/>
    </row>
    <row r="309" s="21" customFormat="1" ht="13.5">
      <c r="AX309" s="24"/>
    </row>
    <row r="310" s="21" customFormat="1" ht="13.5">
      <c r="AX310" s="24"/>
    </row>
    <row r="311" s="21" customFormat="1" ht="13.5">
      <c r="AX311" s="24"/>
    </row>
    <row r="312" s="21" customFormat="1" ht="13.5">
      <c r="AX312" s="24"/>
    </row>
    <row r="313" s="21" customFormat="1" ht="13.5">
      <c r="AX313" s="24"/>
    </row>
    <row r="314" s="21" customFormat="1" ht="13.5">
      <c r="AX314" s="24"/>
    </row>
    <row r="315" s="21" customFormat="1" ht="13.5">
      <c r="AX315" s="24"/>
    </row>
    <row r="316" s="21" customFormat="1" ht="13.5">
      <c r="AX316" s="24"/>
    </row>
    <row r="317" s="21" customFormat="1" ht="13.5">
      <c r="AX317" s="24"/>
    </row>
    <row r="318" s="21" customFormat="1" ht="13.5">
      <c r="AX318" s="24"/>
    </row>
    <row r="319" s="21" customFormat="1" ht="13.5">
      <c r="AX319" s="24"/>
    </row>
    <row r="320" s="21" customFormat="1" ht="13.5">
      <c r="AX320" s="24"/>
    </row>
    <row r="321" s="21" customFormat="1" ht="13.5">
      <c r="AX321" s="24"/>
    </row>
    <row r="322" s="21" customFormat="1" ht="13.5">
      <c r="AX322" s="24"/>
    </row>
    <row r="323" s="21" customFormat="1" ht="13.5">
      <c r="AX323" s="24"/>
    </row>
    <row r="324" s="21" customFormat="1" ht="13.5">
      <c r="AX324" s="24"/>
    </row>
    <row r="325" s="21" customFormat="1" ht="13.5">
      <c r="AX325" s="24"/>
    </row>
    <row r="326" s="21" customFormat="1" ht="13.5">
      <c r="AX326" s="24"/>
    </row>
    <row r="327" s="21" customFormat="1" ht="13.5">
      <c r="AX327" s="24"/>
    </row>
    <row r="328" s="21" customFormat="1" ht="13.5">
      <c r="AX328" s="24"/>
    </row>
    <row r="329" s="21" customFormat="1" ht="13.5">
      <c r="AX329" s="24"/>
    </row>
    <row r="330" s="21" customFormat="1" ht="13.5">
      <c r="AX330" s="24"/>
    </row>
    <row r="331" s="21" customFormat="1" ht="13.5">
      <c r="AX331" s="24"/>
    </row>
    <row r="332" s="21" customFormat="1" ht="13.5">
      <c r="AX332" s="24"/>
    </row>
    <row r="333" s="21" customFormat="1" ht="13.5">
      <c r="AX333" s="24"/>
    </row>
    <row r="334" s="21" customFormat="1" ht="13.5">
      <c r="AX334" s="24"/>
    </row>
    <row r="335" s="21" customFormat="1" ht="13.5">
      <c r="AX335" s="24"/>
    </row>
    <row r="336" s="21" customFormat="1" ht="13.5">
      <c r="AX336" s="24"/>
    </row>
    <row r="337" s="21" customFormat="1" ht="13.5">
      <c r="AX337" s="24"/>
    </row>
    <row r="338" s="21" customFormat="1" ht="13.5">
      <c r="AX338" s="24"/>
    </row>
    <row r="339" s="21" customFormat="1" ht="13.5">
      <c r="AX339" s="24"/>
    </row>
    <row r="340" s="21" customFormat="1" ht="13.5">
      <c r="AX340" s="24"/>
    </row>
    <row r="341" s="21" customFormat="1" ht="13.5">
      <c r="AX341" s="24"/>
    </row>
    <row r="342" s="21" customFormat="1" ht="13.5">
      <c r="AX342" s="24"/>
    </row>
    <row r="343" s="21" customFormat="1" ht="13.5">
      <c r="AX343" s="24"/>
    </row>
    <row r="344" s="21" customFormat="1" ht="13.5">
      <c r="AX344" s="24"/>
    </row>
    <row r="345" s="21" customFormat="1" ht="13.5">
      <c r="AX345" s="24"/>
    </row>
    <row r="346" s="21" customFormat="1" ht="13.5">
      <c r="AX346" s="24"/>
    </row>
    <row r="347" s="21" customFormat="1" ht="13.5">
      <c r="AX347" s="24"/>
    </row>
    <row r="348" s="21" customFormat="1" ht="13.5">
      <c r="AX348" s="24"/>
    </row>
    <row r="349" s="21" customFormat="1" ht="13.5">
      <c r="AX349" s="24"/>
    </row>
    <row r="350" s="21" customFormat="1" ht="13.5">
      <c r="AX350" s="24"/>
    </row>
    <row r="351" s="21" customFormat="1" ht="13.5">
      <c r="AX351" s="24"/>
    </row>
    <row r="352" s="21" customFormat="1" ht="13.5">
      <c r="AX352" s="24"/>
    </row>
    <row r="353" s="21" customFormat="1" ht="13.5">
      <c r="AX353" s="24"/>
    </row>
    <row r="354" s="21" customFormat="1" ht="13.5">
      <c r="AX354" s="24"/>
    </row>
    <row r="355" s="21" customFormat="1" ht="13.5">
      <c r="AX355" s="24"/>
    </row>
    <row r="356" s="21" customFormat="1" ht="13.5">
      <c r="AX356" s="24"/>
    </row>
    <row r="357" s="21" customFormat="1" ht="13.5">
      <c r="AX357" s="24"/>
    </row>
    <row r="358" s="21" customFormat="1" ht="13.5">
      <c r="AX358" s="24"/>
    </row>
    <row r="359" s="21" customFormat="1" ht="13.5">
      <c r="AX359" s="24"/>
    </row>
    <row r="360" s="21" customFormat="1" ht="13.5">
      <c r="AX360" s="24"/>
    </row>
    <row r="361" s="21" customFormat="1" ht="13.5">
      <c r="AX361" s="24"/>
    </row>
    <row r="362" s="21" customFormat="1" ht="13.5">
      <c r="AX362" s="24"/>
    </row>
    <row r="363" s="21" customFormat="1" ht="13.5">
      <c r="AX363" s="24"/>
    </row>
    <row r="364" s="21" customFormat="1" ht="13.5">
      <c r="AX364" s="24"/>
    </row>
    <row r="365" s="21" customFormat="1" ht="13.5">
      <c r="AX365" s="24"/>
    </row>
    <row r="366" s="21" customFormat="1" ht="13.5">
      <c r="AX366" s="24"/>
    </row>
    <row r="367" s="21" customFormat="1" ht="13.5">
      <c r="AX367" s="24"/>
    </row>
    <row r="368" s="21" customFormat="1" ht="13.5">
      <c r="AX368" s="24"/>
    </row>
    <row r="369" s="21" customFormat="1" ht="13.5">
      <c r="AX369" s="24"/>
    </row>
    <row r="370" s="21" customFormat="1" ht="13.5">
      <c r="AX370" s="24"/>
    </row>
    <row r="371" s="21" customFormat="1" ht="13.5">
      <c r="AX371" s="24"/>
    </row>
    <row r="372" s="21" customFormat="1" ht="13.5">
      <c r="AX372" s="24"/>
    </row>
    <row r="373" s="21" customFormat="1" ht="13.5">
      <c r="AX373" s="24"/>
    </row>
    <row r="374" s="21" customFormat="1" ht="13.5">
      <c r="AX374" s="24"/>
    </row>
    <row r="375" s="21" customFormat="1" ht="13.5">
      <c r="AX375" s="24"/>
    </row>
    <row r="376" s="21" customFormat="1" ht="13.5">
      <c r="AX376" s="24"/>
    </row>
    <row r="377" s="21" customFormat="1" ht="13.5">
      <c r="AX377" s="24"/>
    </row>
    <row r="378" s="21" customFormat="1" ht="13.5">
      <c r="AX378" s="24"/>
    </row>
    <row r="379" s="21" customFormat="1" ht="13.5">
      <c r="AX379" s="24"/>
    </row>
    <row r="380" s="21" customFormat="1" ht="13.5">
      <c r="AX380" s="24"/>
    </row>
    <row r="381" s="21" customFormat="1" ht="13.5">
      <c r="AX381" s="24"/>
    </row>
    <row r="382" s="21" customFormat="1" ht="13.5">
      <c r="AX382" s="24"/>
    </row>
    <row r="383" s="21" customFormat="1" ht="13.5">
      <c r="AX383" s="24"/>
    </row>
    <row r="384" s="21" customFormat="1" ht="13.5">
      <c r="AX384" s="24"/>
    </row>
    <row r="385" s="21" customFormat="1" ht="13.5">
      <c r="AX385" s="24"/>
    </row>
    <row r="386" s="21" customFormat="1" ht="13.5">
      <c r="AX386" s="24"/>
    </row>
    <row r="387" s="21" customFormat="1" ht="13.5">
      <c r="AX387" s="24"/>
    </row>
    <row r="388" s="21" customFormat="1" ht="13.5">
      <c r="AX388" s="24"/>
    </row>
    <row r="389" s="21" customFormat="1" ht="13.5">
      <c r="AX389" s="24"/>
    </row>
    <row r="390" s="21" customFormat="1" ht="13.5">
      <c r="AX390" s="24"/>
    </row>
    <row r="391" s="21" customFormat="1" ht="13.5">
      <c r="AX391" s="24"/>
    </row>
    <row r="392" s="21" customFormat="1" ht="13.5">
      <c r="AX392" s="24"/>
    </row>
    <row r="393" s="21" customFormat="1" ht="13.5">
      <c r="AX393" s="24"/>
    </row>
    <row r="394" s="21" customFormat="1" ht="13.5">
      <c r="AX394" s="24"/>
    </row>
    <row r="395" s="21" customFormat="1" ht="13.5">
      <c r="AX395" s="24"/>
    </row>
    <row r="396" s="21" customFormat="1" ht="13.5">
      <c r="AX396" s="24"/>
    </row>
    <row r="397" s="21" customFormat="1" ht="13.5">
      <c r="AX397" s="24"/>
    </row>
    <row r="398" s="21" customFormat="1" ht="13.5">
      <c r="AX398" s="24"/>
    </row>
    <row r="399" s="21" customFormat="1" ht="13.5">
      <c r="AX399" s="24"/>
    </row>
    <row r="400" s="21" customFormat="1" ht="13.5">
      <c r="AX400" s="24"/>
    </row>
    <row r="401" s="21" customFormat="1" ht="13.5">
      <c r="AX401" s="24"/>
    </row>
    <row r="402" s="21" customFormat="1" ht="13.5">
      <c r="AX402" s="24"/>
    </row>
    <row r="403" s="21" customFormat="1" ht="13.5">
      <c r="AX403" s="24"/>
    </row>
    <row r="404" s="21" customFormat="1" ht="13.5">
      <c r="AX404" s="24"/>
    </row>
    <row r="405" s="21" customFormat="1" ht="13.5">
      <c r="AX405" s="24"/>
    </row>
    <row r="406" s="21" customFormat="1" ht="13.5">
      <c r="AX406" s="24"/>
    </row>
    <row r="407" s="21" customFormat="1" ht="13.5">
      <c r="AX407" s="24"/>
    </row>
    <row r="408" s="21" customFormat="1" ht="13.5">
      <c r="AX408" s="24"/>
    </row>
    <row r="409" s="21" customFormat="1" ht="13.5">
      <c r="AX409" s="24"/>
    </row>
    <row r="410" s="21" customFormat="1" ht="13.5">
      <c r="AX410" s="24"/>
    </row>
    <row r="411" s="21" customFormat="1" ht="13.5">
      <c r="AX411" s="24"/>
    </row>
    <row r="412" s="21" customFormat="1" ht="13.5">
      <c r="AX412" s="24"/>
    </row>
    <row r="413" s="21" customFormat="1" ht="13.5">
      <c r="AX413" s="24"/>
    </row>
    <row r="414" s="21" customFormat="1" ht="13.5">
      <c r="AX414" s="24"/>
    </row>
    <row r="415" s="21" customFormat="1" ht="13.5">
      <c r="AX415" s="24"/>
    </row>
    <row r="416" s="21" customFormat="1" ht="13.5">
      <c r="AX416" s="24"/>
    </row>
    <row r="417" s="21" customFormat="1" ht="13.5">
      <c r="AX417" s="24"/>
    </row>
    <row r="418" s="21" customFormat="1" ht="13.5">
      <c r="AX418" s="24"/>
    </row>
    <row r="419" s="21" customFormat="1" ht="13.5">
      <c r="AX419" s="24"/>
    </row>
    <row r="420" s="21" customFormat="1" ht="13.5">
      <c r="AX420" s="24"/>
    </row>
    <row r="421" s="21" customFormat="1" ht="13.5">
      <c r="AX421" s="24"/>
    </row>
    <row r="422" s="21" customFormat="1" ht="13.5">
      <c r="AX422" s="24"/>
    </row>
    <row r="423" s="21" customFormat="1" ht="13.5">
      <c r="AX423" s="24"/>
    </row>
    <row r="424" s="21" customFormat="1" ht="13.5">
      <c r="AX424" s="24"/>
    </row>
    <row r="425" s="21" customFormat="1" ht="13.5">
      <c r="AX425" s="24"/>
    </row>
    <row r="426" s="21" customFormat="1" ht="13.5">
      <c r="AX426" s="24"/>
    </row>
    <row r="427" s="21" customFormat="1" ht="13.5">
      <c r="AX427" s="24"/>
    </row>
    <row r="428" s="21" customFormat="1" ht="13.5">
      <c r="AX428" s="24"/>
    </row>
    <row r="429" s="21" customFormat="1" ht="13.5">
      <c r="AX429" s="24"/>
    </row>
    <row r="430" s="21" customFormat="1" ht="13.5">
      <c r="AX430" s="24"/>
    </row>
    <row r="431" s="21" customFormat="1" ht="13.5">
      <c r="AX431" s="24"/>
    </row>
    <row r="432" s="21" customFormat="1" ht="13.5">
      <c r="AX432" s="24"/>
    </row>
    <row r="433" s="21" customFormat="1" ht="13.5">
      <c r="AX433" s="24"/>
    </row>
    <row r="434" s="21" customFormat="1" ht="13.5">
      <c r="AX434" s="24"/>
    </row>
    <row r="435" s="21" customFormat="1" ht="13.5">
      <c r="AX435" s="24"/>
    </row>
    <row r="436" s="21" customFormat="1" ht="13.5">
      <c r="AX436" s="24"/>
    </row>
    <row r="437" s="21" customFormat="1" ht="13.5">
      <c r="AX437" s="24"/>
    </row>
    <row r="438" s="21" customFormat="1" ht="13.5">
      <c r="AX438" s="24"/>
    </row>
    <row r="439" s="21" customFormat="1" ht="13.5">
      <c r="AX439" s="24"/>
    </row>
    <row r="440" s="21" customFormat="1" ht="13.5">
      <c r="AX440" s="24"/>
    </row>
    <row r="441" s="21" customFormat="1" ht="13.5">
      <c r="AX441" s="24"/>
    </row>
    <row r="442" s="21" customFormat="1" ht="13.5">
      <c r="AX442" s="24"/>
    </row>
    <row r="443" s="21" customFormat="1" ht="13.5">
      <c r="AX443" s="24"/>
    </row>
    <row r="444" s="21" customFormat="1" ht="13.5">
      <c r="AX444" s="24"/>
    </row>
    <row r="445" s="21" customFormat="1" ht="13.5">
      <c r="AX445" s="24"/>
    </row>
    <row r="446" s="21" customFormat="1" ht="13.5">
      <c r="AX446" s="24"/>
    </row>
    <row r="447" s="21" customFormat="1" ht="13.5">
      <c r="AX447" s="24"/>
    </row>
    <row r="448" s="21" customFormat="1" ht="13.5">
      <c r="AX448" s="24"/>
    </row>
    <row r="449" ht="13.5">
      <c r="BJ449" s="21"/>
    </row>
  </sheetData>
  <sheetProtection password="EDE3" sheet="1" selectLockedCells="1"/>
  <mergeCells count="107">
    <mergeCell ref="AG2:AO2"/>
    <mergeCell ref="V3:AP3"/>
    <mergeCell ref="Y5:Y7"/>
    <mergeCell ref="Z5:AB5"/>
    <mergeCell ref="AC5:AP5"/>
    <mergeCell ref="Z6:AB6"/>
    <mergeCell ref="AC6:AP6"/>
    <mergeCell ref="Z7:AA7"/>
    <mergeCell ref="AC7:AH7"/>
    <mergeCell ref="B5:G5"/>
    <mergeCell ref="B6:G6"/>
    <mergeCell ref="B7:G7"/>
    <mergeCell ref="T12:T14"/>
    <mergeCell ref="AF12:AK14"/>
    <mergeCell ref="B12:H14"/>
    <mergeCell ref="I11:S11"/>
    <mergeCell ref="U11:AE11"/>
    <mergeCell ref="AF10:AK11"/>
    <mergeCell ref="I10:AE10"/>
    <mergeCell ref="AL12:AL14"/>
    <mergeCell ref="AM12:AM14"/>
    <mergeCell ref="AI7:AJ7"/>
    <mergeCell ref="AK7:AP7"/>
    <mergeCell ref="B9:AK9"/>
    <mergeCell ref="AL9:AP9"/>
    <mergeCell ref="AL10:AM10"/>
    <mergeCell ref="AN10:AP11"/>
    <mergeCell ref="AF18:AK20"/>
    <mergeCell ref="B24:H26"/>
    <mergeCell ref="I21:S23"/>
    <mergeCell ref="T21:T23"/>
    <mergeCell ref="U21:AE23"/>
    <mergeCell ref="AF21:AK23"/>
    <mergeCell ref="B18:H20"/>
    <mergeCell ref="I18:S20"/>
    <mergeCell ref="T18:T20"/>
    <mergeCell ref="U18:AE20"/>
    <mergeCell ref="AM27:AM29"/>
    <mergeCell ref="B21:H23"/>
    <mergeCell ref="I24:S26"/>
    <mergeCell ref="T24:T26"/>
    <mergeCell ref="U24:AE26"/>
    <mergeCell ref="AF24:AK26"/>
    <mergeCell ref="AL24:AL26"/>
    <mergeCell ref="AM24:AM26"/>
    <mergeCell ref="V31:V37"/>
    <mergeCell ref="W31:AB32"/>
    <mergeCell ref="AC31:AP32"/>
    <mergeCell ref="W33:AP34"/>
    <mergeCell ref="W35:AP35"/>
    <mergeCell ref="W36:AP37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62:H62"/>
    <mergeCell ref="BM69:BO70"/>
    <mergeCell ref="B52:H52"/>
    <mergeCell ref="B53:H53"/>
    <mergeCell ref="B54:H54"/>
    <mergeCell ref="B55:H55"/>
    <mergeCell ref="B56:H56"/>
    <mergeCell ref="B57:H57"/>
    <mergeCell ref="BP69:BS72"/>
    <mergeCell ref="BM75:BO76"/>
    <mergeCell ref="BC84:BF85"/>
    <mergeCell ref="I12:S14"/>
    <mergeCell ref="U12:AE14"/>
    <mergeCell ref="B10:H11"/>
    <mergeCell ref="B58:H58"/>
    <mergeCell ref="B59:H59"/>
    <mergeCell ref="B60:H60"/>
    <mergeCell ref="B61:H61"/>
    <mergeCell ref="I15:S17"/>
    <mergeCell ref="T15:T17"/>
    <mergeCell ref="U15:AE17"/>
    <mergeCell ref="AF15:AK17"/>
    <mergeCell ref="B15:H17"/>
    <mergeCell ref="AM15:AM17"/>
    <mergeCell ref="AL18:AL20"/>
    <mergeCell ref="AM18:AM20"/>
    <mergeCell ref="AL21:AL23"/>
    <mergeCell ref="AM21:AM23"/>
    <mergeCell ref="B27:H29"/>
    <mergeCell ref="I27:S29"/>
    <mergeCell ref="T27:T29"/>
    <mergeCell ref="U27:AE29"/>
    <mergeCell ref="AF27:AK29"/>
    <mergeCell ref="AL27:AL29"/>
    <mergeCell ref="AN21:AP23"/>
    <mergeCell ref="AN24:AP26"/>
    <mergeCell ref="AN27:AP29"/>
    <mergeCell ref="H6:W6"/>
    <mergeCell ref="H7:W7"/>
    <mergeCell ref="H5:W5"/>
    <mergeCell ref="AN12:AP14"/>
    <mergeCell ref="AN15:AP17"/>
    <mergeCell ref="AN18:AP20"/>
    <mergeCell ref="AL15:AL17"/>
  </mergeCells>
  <dataValidations count="2">
    <dataValidation allowBlank="1" showInputMessage="1" sqref="AF12 T27 AC5:AP5 T12 T15 AF15 T18 AF18 T21 AF21 AF24 T24 AF27 H6"/>
    <dataValidation type="list" allowBlank="1" showInputMessage="1" showErrorMessage="1" sqref="B12:H29">
      <formula1>"断熱性能,設備の省エネルギー性能"</formula1>
    </dataValidation>
  </dataValidations>
  <printOptions/>
  <pageMargins left="0.5905511811023623" right="0.3937007874015748" top="0.5905511811023623" bottom="0.3937007874015748" header="0.5118110236220472" footer="0.1968503937007874"/>
  <pageSetup fitToHeight="0" fitToWidth="1" horizontalDpi="600" verticalDpi="600" orientation="landscape" paperSize="9" scale="86" r:id="rId1"/>
  <headerFooter scaleWithDoc="0">
    <oddFooter>&amp;L&amp;"メイリオ,レギュラー"&amp;8ＨＰJ-715-3 （Ver.20230401）&amp;R&amp;"メイリオ,レギュラー"&amp;8Copyright 2019-2023 Houseplus Corporation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B8" sqref="B8"/>
    </sheetView>
  </sheetViews>
  <sheetFormatPr defaultColWidth="8.00390625" defaultRowHeight="13.5"/>
  <cols>
    <col min="1" max="1" width="11.00390625" style="1" bestFit="1" customWidth="1"/>
    <col min="2" max="16384" width="8.00390625" style="1" customWidth="1"/>
  </cols>
  <sheetData>
    <row r="1" ht="12">
      <c r="A1" s="1" t="s">
        <v>26</v>
      </c>
    </row>
    <row r="4" spans="1:2" ht="12">
      <c r="A4" s="3" t="s">
        <v>67</v>
      </c>
      <c r="B4" s="4" t="s">
        <v>28</v>
      </c>
    </row>
    <row r="6" spans="1:2" ht="12">
      <c r="A6" s="3"/>
      <c r="B6" s="4"/>
    </row>
    <row r="7" spans="1:2" ht="12">
      <c r="A7" s="3" t="s">
        <v>219</v>
      </c>
      <c r="B7" s="4" t="s">
        <v>220</v>
      </c>
    </row>
    <row r="8" ht="12">
      <c r="B8" s="4"/>
    </row>
    <row r="10" spans="1:2" ht="12">
      <c r="A10" s="3"/>
      <c r="B10" s="4"/>
    </row>
    <row r="11" ht="12">
      <c r="B11" s="4"/>
    </row>
    <row r="12" ht="12">
      <c r="B12" s="4"/>
    </row>
    <row r="13" ht="12">
      <c r="B13" s="4"/>
    </row>
    <row r="14" spans="1:2" ht="12">
      <c r="A14" s="3"/>
      <c r="B14" s="4"/>
    </row>
    <row r="15" ht="12">
      <c r="B15" s="4"/>
    </row>
    <row r="16" spans="1:2" ht="12">
      <c r="A16" s="3"/>
      <c r="B16" s="4"/>
    </row>
    <row r="18" ht="12">
      <c r="J18" s="2" t="s">
        <v>27</v>
      </c>
    </row>
  </sheetData>
  <sheetProtection selectLockedCells="1" selectUnlockedCells="1"/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scaleWithDoc="0">
    <oddFooter>&amp;L&amp;"メイリオ,レギュラー"&amp;9ＨＰ住-012-5 （Ver.20190501）&amp;R&amp;"メイリオ,レギュラー"&amp;9Copyright 2012-2019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2019-08-28T06:20:44Z</dcterms:created>
  <dcterms:modified xsi:type="dcterms:W3CDTF">2023-03-30T11:19:55Z</dcterms:modified>
  <cp:category/>
  <cp:version/>
  <cp:contentType/>
  <cp:contentStatus/>
</cp:coreProperties>
</file>